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ÄGARE\Desktop\BBS\"/>
    </mc:Choice>
  </mc:AlternateContent>
  <xr:revisionPtr revIDLastSave="0" documentId="13_ncr:1_{AC853F79-9008-4E0F-BBA6-A80EE334F135}" xr6:coauthVersionLast="47" xr6:coauthVersionMax="47" xr10:uidLastSave="{00000000-0000-0000-0000-000000000000}"/>
  <bookViews>
    <workbookView xWindow="-120" yWindow="-120" windowWidth="20730" windowHeight="11040" tabRatio="500" xr2:uid="{00000000-000D-0000-FFFF-FFFF00000000}"/>
  </bookViews>
  <sheets>
    <sheet name="Instructions" sheetId="1" r:id="rId1"/>
    <sheet name="Acuson" sheetId="2" r:id="rId2"/>
    <sheet name="Aloka" sheetId="3" r:id="rId3"/>
    <sheet name="B&amp;K" sheetId="4" r:id="rId4"/>
    <sheet name="Esaote" sheetId="5" r:id="rId5"/>
    <sheet name="GE" sheetId="6" r:id="rId6"/>
    <sheet name="Philips" sheetId="7" r:id="rId7"/>
    <sheet name="Siemens-Antares" sheetId="8" r:id="rId8"/>
    <sheet name="Siemens-Elegra" sheetId="9" r:id="rId9"/>
    <sheet name="SonoSite" sheetId="10" r:id="rId10"/>
    <sheet name="Toshiba-Canon" sheetId="11" r:id="rId11"/>
    <sheet name="Other make" sheetId="12" r:id="rId12"/>
    <sheet name="Summary" sheetId="13" r:id="rId1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8" i="13" l="1"/>
  <c r="G17" i="13"/>
  <c r="F18" i="13"/>
  <c r="F17" i="13"/>
  <c r="E18" i="13"/>
  <c r="E17" i="13"/>
  <c r="K59" i="13"/>
  <c r="K49" i="13"/>
  <c r="K53" i="13"/>
  <c r="K52" i="13"/>
  <c r="O52" i="13"/>
  <c r="D50" i="13"/>
  <c r="D51" i="13"/>
  <c r="D52" i="13"/>
  <c r="D53" i="13"/>
  <c r="D54" i="13"/>
  <c r="D55" i="13"/>
  <c r="D56" i="13"/>
  <c r="D57" i="13"/>
  <c r="D58" i="13"/>
  <c r="D59" i="13"/>
  <c r="D60" i="13"/>
  <c r="D61" i="13"/>
  <c r="D62" i="13"/>
  <c r="C50" i="13"/>
  <c r="C51" i="13"/>
  <c r="C52" i="13"/>
  <c r="C53" i="13"/>
  <c r="C54" i="13"/>
  <c r="C55" i="13"/>
  <c r="C56" i="13"/>
  <c r="C57" i="13"/>
  <c r="C58" i="13"/>
  <c r="C59" i="13"/>
  <c r="C60" i="13"/>
  <c r="C61" i="13"/>
  <c r="C62" i="13"/>
  <c r="B62" i="13"/>
  <c r="A62" i="13"/>
  <c r="B61" i="13"/>
  <c r="A61" i="13"/>
  <c r="B60" i="13"/>
  <c r="A60" i="13"/>
  <c r="B59" i="13"/>
  <c r="A59" i="13"/>
  <c r="B58" i="13"/>
  <c r="A58" i="13"/>
  <c r="B57" i="13"/>
  <c r="A57" i="13"/>
  <c r="B56" i="13"/>
  <c r="A56" i="13"/>
  <c r="B55" i="13"/>
  <c r="A55" i="13"/>
  <c r="B54" i="13"/>
  <c r="A54" i="13"/>
  <c r="B53" i="13"/>
  <c r="A53" i="13"/>
  <c r="B52" i="13"/>
  <c r="A52" i="13"/>
  <c r="B51" i="13"/>
  <c r="A51" i="13"/>
  <c r="B50" i="13"/>
  <c r="A50" i="13"/>
  <c r="K41" i="13"/>
  <c r="K40" i="13"/>
  <c r="I42" i="13"/>
  <c r="I41" i="13"/>
  <c r="I40" i="13"/>
  <c r="J41" i="13"/>
  <c r="J40" i="13"/>
  <c r="O39" i="13"/>
  <c r="O38" i="13"/>
  <c r="N39" i="13"/>
  <c r="N38" i="13"/>
  <c r="M39" i="13"/>
  <c r="M38" i="13"/>
  <c r="K34" i="13"/>
  <c r="K33" i="13"/>
  <c r="K32" i="13"/>
  <c r="K31" i="13"/>
  <c r="K30" i="13"/>
  <c r="K29" i="13"/>
  <c r="K28" i="13"/>
  <c r="K27" i="13"/>
  <c r="K25" i="13"/>
  <c r="G37" i="13"/>
  <c r="G36" i="13"/>
  <c r="G30" i="13"/>
  <c r="G29" i="13"/>
  <c r="G27" i="13"/>
  <c r="O15" i="13"/>
  <c r="S18" i="13"/>
  <c r="S17" i="13"/>
  <c r="S16" i="13"/>
  <c r="S15" i="13"/>
  <c r="C18" i="13"/>
  <c r="C17" i="13"/>
  <c r="K65" i="13"/>
  <c r="J65" i="13"/>
  <c r="I65" i="13"/>
  <c r="K64" i="13"/>
  <c r="J64" i="13"/>
  <c r="I64" i="13"/>
  <c r="O59" i="13"/>
  <c r="N59" i="13"/>
  <c r="M59" i="13"/>
  <c r="K63" i="13"/>
  <c r="J63" i="13"/>
  <c r="I63" i="13"/>
  <c r="O58" i="13"/>
  <c r="N58" i="13"/>
  <c r="M58" i="13"/>
  <c r="K62" i="13"/>
  <c r="J62" i="13"/>
  <c r="I62" i="13"/>
  <c r="O57" i="13"/>
  <c r="N57" i="13"/>
  <c r="M57" i="13"/>
  <c r="O56" i="13"/>
  <c r="N56" i="13"/>
  <c r="M56" i="13"/>
  <c r="K60" i="13"/>
  <c r="K58" i="13"/>
  <c r="O54" i="13"/>
  <c r="K57" i="13"/>
  <c r="O53" i="13"/>
  <c r="K56" i="13"/>
  <c r="O51" i="13"/>
  <c r="K55" i="13"/>
  <c r="G52" i="13"/>
  <c r="F52" i="13"/>
  <c r="E52" i="13"/>
  <c r="C46" i="13"/>
  <c r="B46" i="13"/>
  <c r="A46" i="13"/>
  <c r="O50" i="13"/>
  <c r="K54" i="13"/>
  <c r="G51" i="13"/>
  <c r="F51" i="13"/>
  <c r="E51" i="13"/>
  <c r="C45" i="13"/>
  <c r="B45" i="13"/>
  <c r="A45" i="13"/>
  <c r="O49" i="13"/>
  <c r="G50" i="13"/>
  <c r="F50" i="13"/>
  <c r="E50" i="13"/>
  <c r="C44" i="13"/>
  <c r="B44" i="13"/>
  <c r="A44" i="13"/>
  <c r="O48" i="13"/>
  <c r="K51" i="13"/>
  <c r="G49" i="13"/>
  <c r="F49" i="13"/>
  <c r="E49" i="13"/>
  <c r="C43" i="13"/>
  <c r="B43" i="13"/>
  <c r="A43" i="13"/>
  <c r="O47" i="13"/>
  <c r="K50" i="13"/>
  <c r="O46" i="13"/>
  <c r="K48" i="13"/>
  <c r="G47" i="13"/>
  <c r="C41" i="13"/>
  <c r="G43" i="13"/>
  <c r="F43" i="13"/>
  <c r="E43" i="13"/>
  <c r="G42" i="13"/>
  <c r="F42" i="13"/>
  <c r="E42" i="13"/>
  <c r="G41" i="13"/>
  <c r="F41" i="13"/>
  <c r="E41" i="13"/>
  <c r="O42" i="13"/>
  <c r="N42" i="13"/>
  <c r="M42" i="13"/>
  <c r="G40" i="13"/>
  <c r="F40" i="13"/>
  <c r="E40" i="13"/>
  <c r="O41" i="13"/>
  <c r="N41" i="13"/>
  <c r="M41" i="13"/>
  <c r="O40" i="13"/>
  <c r="N40" i="13"/>
  <c r="M40" i="13"/>
  <c r="K42" i="13"/>
  <c r="J42" i="13"/>
  <c r="G38" i="13"/>
  <c r="S37" i="13"/>
  <c r="R37" i="13"/>
  <c r="Q37" i="13"/>
  <c r="O37" i="13"/>
  <c r="N37" i="13"/>
  <c r="M37" i="13"/>
  <c r="K39" i="13"/>
  <c r="J39" i="13"/>
  <c r="I39" i="13"/>
  <c r="G35" i="13"/>
  <c r="S36" i="13"/>
  <c r="R36" i="13"/>
  <c r="Q36" i="13"/>
  <c r="K38" i="13"/>
  <c r="J38" i="13"/>
  <c r="I38" i="13"/>
  <c r="G34" i="13"/>
  <c r="C36" i="13"/>
  <c r="B36" i="13"/>
  <c r="A36" i="13"/>
  <c r="S35" i="13"/>
  <c r="R35" i="13"/>
  <c r="Q35" i="13"/>
  <c r="O33" i="13"/>
  <c r="K37" i="13"/>
  <c r="J37" i="13"/>
  <c r="I37" i="13"/>
  <c r="G33" i="13"/>
  <c r="C35" i="13"/>
  <c r="B35" i="13"/>
  <c r="A35" i="13"/>
  <c r="S34" i="13"/>
  <c r="R34" i="13"/>
  <c r="Q34" i="13"/>
  <c r="O32" i="13"/>
  <c r="G32" i="13"/>
  <c r="C34" i="13"/>
  <c r="B34" i="13"/>
  <c r="A34" i="13"/>
  <c r="O31" i="13"/>
  <c r="K35" i="13"/>
  <c r="G31" i="13"/>
  <c r="C33" i="13"/>
  <c r="B33" i="13"/>
  <c r="A33" i="13"/>
  <c r="S32" i="13"/>
  <c r="O30" i="13"/>
  <c r="K26" i="13"/>
  <c r="G28" i="13"/>
  <c r="S31" i="13"/>
  <c r="O29" i="13"/>
  <c r="K24" i="13"/>
  <c r="G26" i="13"/>
  <c r="C31" i="13"/>
  <c r="C26" i="13"/>
  <c r="B26" i="13"/>
  <c r="A26" i="13"/>
  <c r="S26" i="13"/>
  <c r="R26" i="13"/>
  <c r="Q26" i="13"/>
  <c r="O24" i="13"/>
  <c r="N24" i="13"/>
  <c r="M24" i="13"/>
  <c r="C25" i="13"/>
  <c r="B25" i="13"/>
  <c r="A25" i="13"/>
  <c r="S25" i="13"/>
  <c r="R25" i="13"/>
  <c r="Q25" i="13"/>
  <c r="O23" i="13"/>
  <c r="N23" i="13"/>
  <c r="M23" i="13"/>
  <c r="C24" i="13"/>
  <c r="B24" i="13"/>
  <c r="A24" i="13"/>
  <c r="S24" i="13"/>
  <c r="R24" i="13"/>
  <c r="Q24" i="13"/>
  <c r="O22" i="13"/>
  <c r="N22" i="13"/>
  <c r="M22" i="13"/>
  <c r="C23" i="13"/>
  <c r="B23" i="13"/>
  <c r="A23" i="13"/>
  <c r="S23" i="13"/>
  <c r="R23" i="13"/>
  <c r="Q23" i="13"/>
  <c r="O21" i="13"/>
  <c r="N21" i="13"/>
  <c r="M21" i="13"/>
  <c r="K20" i="13"/>
  <c r="J20" i="13"/>
  <c r="I20" i="13"/>
  <c r="K19" i="13"/>
  <c r="J19" i="13"/>
  <c r="I19" i="13"/>
  <c r="G21" i="13"/>
  <c r="F21" i="13"/>
  <c r="E21" i="13"/>
  <c r="C21" i="13"/>
  <c r="O19" i="13"/>
  <c r="K18" i="13"/>
  <c r="J18" i="13"/>
  <c r="I18" i="13"/>
  <c r="G20" i="13"/>
  <c r="F20" i="13"/>
  <c r="E20" i="13"/>
  <c r="C20" i="13"/>
  <c r="S21" i="13"/>
  <c r="O18" i="13"/>
  <c r="K17" i="13"/>
  <c r="J17" i="13"/>
  <c r="I17" i="13"/>
  <c r="G19" i="13"/>
  <c r="F19" i="13"/>
  <c r="E19" i="13"/>
  <c r="C19" i="13"/>
  <c r="S20" i="13"/>
  <c r="O17" i="13"/>
  <c r="G16" i="13"/>
  <c r="F16" i="13"/>
  <c r="E16" i="13"/>
  <c r="C16" i="13"/>
  <c r="S19" i="13"/>
  <c r="O16" i="13"/>
  <c r="K15" i="13"/>
  <c r="C15" i="13"/>
  <c r="S14" i="13"/>
  <c r="O14" i="13"/>
  <c r="K14" i="13"/>
  <c r="G14" i="13"/>
  <c r="C14" i="13"/>
  <c r="C47" i="13" l="1"/>
  <c r="D63" i="13"/>
  <c r="K21" i="13"/>
  <c r="C37" i="13"/>
  <c r="G53" i="13"/>
  <c r="S27" i="13"/>
  <c r="G44" i="13"/>
  <c r="K66" i="13"/>
  <c r="O25" i="13"/>
  <c r="K45" i="13"/>
  <c r="S38" i="13"/>
  <c r="O60" i="13"/>
  <c r="O43" i="13"/>
  <c r="G22" i="13"/>
  <c r="C27" i="13"/>
  <c r="L73" i="13" l="1"/>
</calcChain>
</file>

<file path=xl/sharedStrings.xml><?xml version="1.0" encoding="utf-8"?>
<sst xmlns="http://schemas.openxmlformats.org/spreadsheetml/2006/main" count="443" uniqueCount="117">
  <si>
    <t>3V2c</t>
  </si>
  <si>
    <t>4C1</t>
  </si>
  <si>
    <t>4V1c</t>
  </si>
  <si>
    <t xml:space="preserve"> </t>
  </si>
  <si>
    <t>6L3</t>
  </si>
  <si>
    <t>6V2c</t>
  </si>
  <si>
    <t>9L4</t>
  </si>
  <si>
    <t>UST-9119</t>
  </si>
  <si>
    <t>UST-9124</t>
  </si>
  <si>
    <t>18L5s</t>
  </si>
  <si>
    <t>6C2</t>
  </si>
  <si>
    <t>8L2</t>
  </si>
  <si>
    <t>9C2</t>
  </si>
  <si>
    <t>8820e</t>
  </si>
  <si>
    <t>E10C4</t>
  </si>
  <si>
    <t>CA621</t>
  </si>
  <si>
    <t>GE-1</t>
  </si>
  <si>
    <t>4C</t>
  </si>
  <si>
    <t>3S</t>
  </si>
  <si>
    <t>9L</t>
  </si>
  <si>
    <t>5S</t>
  </si>
  <si>
    <t>C1-6</t>
  </si>
  <si>
    <t>E8C</t>
  </si>
  <si>
    <t>M5S</t>
  </si>
  <si>
    <t>M3S</t>
  </si>
  <si>
    <t>M5Sc</t>
  </si>
  <si>
    <t>M4S</t>
  </si>
  <si>
    <t>M6C</t>
  </si>
  <si>
    <t>RIC5-9</t>
  </si>
  <si>
    <t>H48651MS</t>
  </si>
  <si>
    <t>11L</t>
  </si>
  <si>
    <t>L11-3</t>
  </si>
  <si>
    <t>L9-3</t>
  </si>
  <si>
    <t>Antares</t>
  </si>
  <si>
    <t>CX5-2</t>
  </si>
  <si>
    <t>Elegra</t>
  </si>
  <si>
    <t>3.5C40S</t>
  </si>
  <si>
    <t>C15e_4-2</t>
  </si>
  <si>
    <t>C60x_5-2</t>
  </si>
  <si>
    <t>HFL38X_13-6</t>
  </si>
  <si>
    <t>ICT_7-4</t>
  </si>
  <si>
    <t>ICTX_8-5</t>
  </si>
  <si>
    <t>L25e_13-6</t>
  </si>
  <si>
    <t>L25x_13-6</t>
  </si>
  <si>
    <t>L38_10-5</t>
  </si>
  <si>
    <t>L38e_10-5</t>
  </si>
  <si>
    <t>P21x_5-1</t>
  </si>
  <si>
    <t>PLT-705BT</t>
  </si>
  <si>
    <t>PLT-1005BT</t>
  </si>
  <si>
    <t>PLT-1204BT</t>
  </si>
  <si>
    <t>PST-30BT</t>
  </si>
  <si>
    <t>PST-65AT</t>
  </si>
  <si>
    <t>PVF-375MT</t>
  </si>
  <si>
    <t>PVT-482BT</t>
  </si>
  <si>
    <t>PVT-574BT</t>
  </si>
  <si>
    <t>Acuson AC-2</t>
  </si>
  <si>
    <t>Acuson Cypress</t>
  </si>
  <si>
    <t>Aloka</t>
  </si>
  <si>
    <t>B&amp;K RS</t>
  </si>
  <si>
    <t>B&amp;K ZIF260</t>
  </si>
  <si>
    <t>Esaote</t>
  </si>
  <si>
    <t>GE D</t>
  </si>
  <si>
    <t>GE-RS</t>
  </si>
  <si>
    <t xml:space="preserve">Philips </t>
  </si>
  <si>
    <t>Siemens-Antares</t>
  </si>
  <si>
    <t>Siemens-Elegra</t>
  </si>
  <si>
    <t>SonoSite</t>
  </si>
  <si>
    <t>Toshiba-Canon</t>
  </si>
  <si>
    <t>Quantity</t>
  </si>
  <si>
    <t>Probe name</t>
  </si>
  <si>
    <t>Other probes</t>
  </si>
  <si>
    <t>AC-2 connector</t>
  </si>
  <si>
    <t>Cypress connector</t>
  </si>
  <si>
    <t>Part number</t>
  </si>
  <si>
    <t>RS connector</t>
  </si>
  <si>
    <t>ZIF260 connector</t>
  </si>
  <si>
    <t>RS-connector</t>
  </si>
  <si>
    <t>D-connector</t>
  </si>
  <si>
    <t>Make</t>
  </si>
  <si>
    <t>Quotation request</t>
  </si>
  <si>
    <t>Send to BBS Medical AB</t>
  </si>
  <si>
    <t>Company/Hospital</t>
  </si>
  <si>
    <t>Department</t>
  </si>
  <si>
    <t>Contact</t>
  </si>
  <si>
    <t>Phone</t>
  </si>
  <si>
    <t>E-mail</t>
  </si>
  <si>
    <t>When to test</t>
  </si>
  <si>
    <t>We are interested in testing of the following probes:</t>
  </si>
  <si>
    <t>Total number:</t>
  </si>
  <si>
    <t>Total number of probes for test:</t>
  </si>
  <si>
    <t>Other make</t>
  </si>
  <si>
    <t>Go to the folder "Summary", and enter your contact information, make sure that everything is correct. Print the summary page and send it to BBS Medical, or send the file, to receive a quatation.</t>
  </si>
  <si>
    <t>To create a quatation request for probetestning, go into each make folder and enter how many of each probe model that you want have tested. If there are probes that you want to have tested that is not on the list under that make, enter these in the fields other probes. If there are probes that you would like to have tested of makes that there is not a folder for, enter these in the folder "Other make".  Please observe that only the yellow fields are possible to edit.</t>
  </si>
  <si>
    <t>5V2c</t>
  </si>
  <si>
    <t>6c2</t>
  </si>
  <si>
    <t>5P1</t>
  </si>
  <si>
    <t>3Sp</t>
  </si>
  <si>
    <t>6S</t>
  </si>
  <si>
    <t>12S</t>
  </si>
  <si>
    <t>10C</t>
  </si>
  <si>
    <t>C1-5</t>
  </si>
  <si>
    <t>3Sc</t>
  </si>
  <si>
    <t>7S</t>
  </si>
  <si>
    <t>8C</t>
  </si>
  <si>
    <t>8L</t>
  </si>
  <si>
    <t>12L</t>
  </si>
  <si>
    <t>RIC5-9A</t>
  </si>
  <si>
    <t>RAB6</t>
  </si>
  <si>
    <t>RAB4-8</t>
  </si>
  <si>
    <t>H48701EJ</t>
  </si>
  <si>
    <t>H48691LP</t>
  </si>
  <si>
    <t>H45021L</t>
  </si>
  <si>
    <t>PVT-475BT</t>
  </si>
  <si>
    <t>C35</t>
  </si>
  <si>
    <t>P041206-06</t>
  </si>
  <si>
    <t>HSL25X</t>
  </si>
  <si>
    <t>rP19X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</si>
</sst>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
    </font>
    <font>
      <sz val="11"/>
      <color rgb="FF444444"/>
      <name val="Calibri"/>
      <family val="2"/>
      <charset val="1"/>
    </font>
    <font>
      <sz val="16"/>
      <color rgb="FF000000"/>
      <name val="Calibri"/>
      <family val="2"/>
      <charset val="1"/>
    </font>
    <font>
      <sz val="11"/>
      <color rgb="FF000000"/>
      <name val="Calibri"/>
      <charset val="1"/>
    </font>
    <font>
      <sz val="18"/>
      <color rgb="FF000000"/>
      <name val="Calibri"/>
      <family val="2"/>
      <charset val="1"/>
    </font>
    <font>
      <sz val="14"/>
      <color rgb="FF000000"/>
      <name val="Calibri"/>
      <family val="2"/>
      <charset val="1"/>
    </font>
    <font>
      <sz val="11"/>
      <color rgb="FF000000"/>
      <name val="Calibri"/>
      <family val="2"/>
    </font>
  </fonts>
  <fills count="9">
    <fill>
      <patternFill patternType="none"/>
    </fill>
    <fill>
      <patternFill patternType="gray125"/>
    </fill>
    <fill>
      <patternFill patternType="solid">
        <fgColor rgb="FF4472C4"/>
        <bgColor rgb="FF666699"/>
      </patternFill>
    </fill>
    <fill>
      <patternFill patternType="solid">
        <fgColor rgb="FFFFFF00"/>
        <bgColor rgb="FFFFFF00"/>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bgColor indexed="64"/>
      </patternFill>
    </fill>
    <fill>
      <patternFill patternType="solid">
        <fgColor theme="4"/>
        <bgColor rgb="FF666699"/>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s>
  <cellStyleXfs count="1">
    <xf numFmtId="0" fontId="0" fillId="0" borderId="0"/>
  </cellStyleXfs>
  <cellXfs count="55">
    <xf numFmtId="0" fontId="0" fillId="0" borderId="0" xfId="0"/>
    <xf numFmtId="0" fontId="5" fillId="0" borderId="0" xfId="0" applyFont="1"/>
    <xf numFmtId="0" fontId="0" fillId="0" borderId="0" xfId="0" applyAlignment="1">
      <alignment wrapText="1"/>
    </xf>
    <xf numFmtId="0" fontId="0" fillId="2" borderId="0" xfId="0" applyFill="1"/>
    <xf numFmtId="0" fontId="0" fillId="0" borderId="1" xfId="0" applyBorder="1"/>
    <xf numFmtId="1" fontId="0" fillId="3" borderId="1" xfId="0" applyNumberFormat="1" applyFill="1" applyBorder="1"/>
    <xf numFmtId="0" fontId="0" fillId="0" borderId="2" xfId="0" applyBorder="1"/>
    <xf numFmtId="1" fontId="0" fillId="3" borderId="2" xfId="0" applyNumberFormat="1" applyFill="1" applyBorder="1"/>
    <xf numFmtId="49" fontId="0" fillId="3" borderId="1" xfId="0" applyNumberFormat="1" applyFill="1" applyBorder="1"/>
    <xf numFmtId="49" fontId="0" fillId="3" borderId="2" xfId="0" applyNumberFormat="1" applyFill="1" applyBorder="1"/>
    <xf numFmtId="49" fontId="0" fillId="0" borderId="1" xfId="0" applyNumberFormat="1" applyBorder="1"/>
    <xf numFmtId="0" fontId="0" fillId="0" borderId="3" xfId="0" applyBorder="1"/>
    <xf numFmtId="0" fontId="2" fillId="0" borderId="0" xfId="0" applyFont="1"/>
    <xf numFmtId="0" fontId="0" fillId="0" borderId="4" xfId="0" applyBorder="1"/>
    <xf numFmtId="0" fontId="0" fillId="0" borderId="5" xfId="0" applyBorder="1"/>
    <xf numFmtId="0" fontId="0" fillId="3" borderId="6" xfId="0" applyFill="1" applyBorder="1"/>
    <xf numFmtId="0" fontId="0" fillId="3" borderId="5" xfId="0" applyFill="1" applyBorder="1"/>
    <xf numFmtId="0" fontId="0" fillId="3" borderId="1" xfId="0" applyFill="1" applyBorder="1"/>
    <xf numFmtId="0" fontId="0" fillId="3" borderId="4" xfId="0" applyFill="1" applyBorder="1"/>
    <xf numFmtId="0" fontId="0" fillId="3" borderId="2" xfId="0" applyFill="1" applyBorder="1"/>
    <xf numFmtId="0" fontId="0" fillId="0" borderId="8" xfId="0" applyBorder="1"/>
    <xf numFmtId="0" fontId="0" fillId="0" borderId="9" xfId="0" applyBorder="1"/>
    <xf numFmtId="0" fontId="3" fillId="0" borderId="0" xfId="0" applyFont="1"/>
    <xf numFmtId="1" fontId="0" fillId="0" borderId="0" xfId="0" applyNumberFormat="1"/>
    <xf numFmtId="0" fontId="0" fillId="0" borderId="1" xfId="0" applyBorder="1" applyAlignment="1">
      <alignment horizontal="left" vertical="center"/>
    </xf>
    <xf numFmtId="0" fontId="0" fillId="0" borderId="5" xfId="0"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1" xfId="0" applyFont="1" applyBorder="1" applyAlignment="1">
      <alignment horizontal="center"/>
    </xf>
    <xf numFmtId="0" fontId="0" fillId="0" borderId="1" xfId="0" applyBorder="1" applyAlignment="1">
      <alignment horizontal="center" vertical="top"/>
    </xf>
    <xf numFmtId="0" fontId="0" fillId="0" borderId="7" xfId="0" applyBorder="1" applyAlignment="1">
      <alignment horizontal="center"/>
    </xf>
    <xf numFmtId="0" fontId="0" fillId="0" borderId="2" xfId="0" applyBorder="1" applyAlignment="1">
      <alignment horizontal="center"/>
    </xf>
    <xf numFmtId="0" fontId="0" fillId="0" borderId="10" xfId="0" applyBorder="1"/>
    <xf numFmtId="0" fontId="5" fillId="0" borderId="1" xfId="0" applyFont="1" applyBorder="1"/>
    <xf numFmtId="0" fontId="5" fillId="3" borderId="1" xfId="0" applyFont="1" applyFill="1" applyBorder="1"/>
    <xf numFmtId="0" fontId="5" fillId="0" borderId="0" xfId="0" applyFont="1"/>
    <xf numFmtId="0" fontId="4" fillId="0" borderId="0" xfId="0" applyFont="1"/>
    <xf numFmtId="0" fontId="0" fillId="4" borderId="0" xfId="0" applyFill="1"/>
    <xf numFmtId="1" fontId="0" fillId="4" borderId="0" xfId="0" applyNumberFormat="1" applyFill="1"/>
    <xf numFmtId="0" fontId="0" fillId="4" borderId="0" xfId="0" applyFill="1"/>
    <xf numFmtId="49" fontId="0" fillId="4" borderId="0" xfId="0" applyNumberFormat="1" applyFill="1"/>
    <xf numFmtId="0" fontId="0" fillId="4" borderId="0" xfId="0" applyFill="1" applyAlignment="1">
      <alignment horizontal="right"/>
    </xf>
    <xf numFmtId="0" fontId="3" fillId="4" borderId="0" xfId="0" applyFont="1" applyFill="1"/>
    <xf numFmtId="0" fontId="0" fillId="5" borderId="0" xfId="0" applyFill="1"/>
    <xf numFmtId="49" fontId="0" fillId="5" borderId="0" xfId="0" applyNumberFormat="1" applyFill="1"/>
    <xf numFmtId="1" fontId="0" fillId="5" borderId="0" xfId="0" applyNumberFormat="1" applyFill="1"/>
    <xf numFmtId="0" fontId="0" fillId="6" borderId="0" xfId="0" applyFill="1"/>
    <xf numFmtId="1" fontId="0" fillId="6" borderId="0" xfId="0" applyNumberFormat="1" applyFill="1"/>
    <xf numFmtId="0" fontId="6" fillId="0" borderId="0" xfId="0" applyFont="1"/>
    <xf numFmtId="0" fontId="6" fillId="4" borderId="0" xfId="0" applyFont="1" applyFill="1"/>
    <xf numFmtId="0" fontId="0" fillId="0" borderId="0" xfId="0" applyFill="1"/>
    <xf numFmtId="0" fontId="0" fillId="7" borderId="0" xfId="0" applyFill="1"/>
    <xf numFmtId="0" fontId="0" fillId="8" borderId="0" xfId="0" applyFill="1"/>
    <xf numFmtId="49" fontId="0" fillId="8" borderId="0" xfId="0" applyNumberFormat="1" applyFill="1"/>
    <xf numFmtId="0" fontId="0" fillId="2" borderId="0" xfId="0"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38160</xdr:colOff>
      <xdr:row>2</xdr:row>
      <xdr:rowOff>95400</xdr:rowOff>
    </xdr:from>
    <xdr:to>
      <xdr:col>2</xdr:col>
      <xdr:colOff>1999800</xdr:colOff>
      <xdr:row>2</xdr:row>
      <xdr:rowOff>1571400</xdr:rowOff>
    </xdr:to>
    <xdr:pic>
      <xdr:nvPicPr>
        <xdr:cNvPr id="2" name="Bild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1415880" y="857160"/>
          <a:ext cx="1961640" cy="1476000"/>
        </a:xfrm>
        <a:prstGeom prst="rect">
          <a:avLst/>
        </a:prstGeom>
        <a:ln w="0">
          <a:noFill/>
        </a:ln>
      </xdr:spPr>
    </xdr:pic>
    <xdr:clientData/>
  </xdr:twoCellAnchor>
  <xdr:twoCellAnchor editAs="oneCell">
    <xdr:from>
      <xdr:col>6</xdr:col>
      <xdr:colOff>0</xdr:colOff>
      <xdr:row>2</xdr:row>
      <xdr:rowOff>0</xdr:rowOff>
    </xdr:from>
    <xdr:to>
      <xdr:col>7</xdr:col>
      <xdr:colOff>780840</xdr:colOff>
      <xdr:row>2</xdr:row>
      <xdr:rowOff>1647360</xdr:rowOff>
    </xdr:to>
    <xdr:pic>
      <xdr:nvPicPr>
        <xdr:cNvPr id="3" name="Bild 1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tretch/>
      </xdr:blipFill>
      <xdr:spPr>
        <a:xfrm>
          <a:off x="5626080" y="761760"/>
          <a:ext cx="1818360" cy="1647360"/>
        </a:xfrm>
        <a:prstGeom prst="rect">
          <a:avLst/>
        </a:prstGeom>
        <a:ln w="0">
          <a:noFill/>
        </a:ln>
      </xdr:spPr>
    </xdr:pic>
    <xdr:clientData/>
  </xdr:twoCellAnchor>
  <xdr:twoCellAnchor editAs="oneCell">
    <xdr:from>
      <xdr:col>10</xdr:col>
      <xdr:colOff>76320</xdr:colOff>
      <xdr:row>2</xdr:row>
      <xdr:rowOff>38160</xdr:rowOff>
    </xdr:from>
    <xdr:to>
      <xdr:col>10</xdr:col>
      <xdr:colOff>2161800</xdr:colOff>
      <xdr:row>2</xdr:row>
      <xdr:rowOff>1666440</xdr:rowOff>
    </xdr:to>
    <xdr:pic>
      <xdr:nvPicPr>
        <xdr:cNvPr id="4" name="Bild 1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stretch/>
      </xdr:blipFill>
      <xdr:spPr>
        <a:xfrm>
          <a:off x="9314640" y="799920"/>
          <a:ext cx="2085480" cy="1628280"/>
        </a:xfrm>
        <a:prstGeom prst="rect">
          <a:avLst/>
        </a:prstGeom>
        <a:ln w="0">
          <a:noFill/>
        </a:ln>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4"/>
  <sheetViews>
    <sheetView tabSelected="1" zoomScaleNormal="100" workbookViewId="0">
      <selection activeCell="B5" sqref="B5"/>
    </sheetView>
  </sheetViews>
  <sheetFormatPr defaultColWidth="8.7109375" defaultRowHeight="15" x14ac:dyDescent="0.25"/>
  <cols>
    <col min="2" max="2" width="75.85546875" customWidth="1"/>
  </cols>
  <sheetData>
    <row r="3" spans="2:2" ht="90" x14ac:dyDescent="0.25">
      <c r="B3" s="2" t="s">
        <v>92</v>
      </c>
    </row>
    <row r="4" spans="2:2" ht="45" x14ac:dyDescent="0.25">
      <c r="B4" s="2" t="s">
        <v>91</v>
      </c>
    </row>
  </sheetData>
  <sheetProtection algorithmName="SHA-512" hashValue="gRf/pvztVH4uK5XuX9BXjFbMBaL56sKAkXDqGvSewqcgFEmRiAZD6HL2964vq0S9ES6xikOnhcLwNAqDFJudqg==" saltValue="hSpGyE/HU1KZfchmr5T+uA==" spinCount="100000" sheet="1" objects="1" scenarios="1"/>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3"/>
  <sheetViews>
    <sheetView zoomScaleNormal="100" workbookViewId="0">
      <selection activeCell="C23" sqref="C23"/>
    </sheetView>
  </sheetViews>
  <sheetFormatPr defaultColWidth="8.7109375" defaultRowHeight="15" x14ac:dyDescent="0.25"/>
  <cols>
    <col min="2" max="2" width="12.140625" customWidth="1"/>
    <col min="3" max="3" width="15" customWidth="1"/>
  </cols>
  <sheetData>
    <row r="1" spans="1:5" x14ac:dyDescent="0.25">
      <c r="A1" s="3"/>
      <c r="B1" s="3"/>
      <c r="C1" s="3"/>
      <c r="D1" s="3"/>
      <c r="E1" s="3"/>
    </row>
    <row r="2" spans="1:5" x14ac:dyDescent="0.25">
      <c r="A2" s="3"/>
      <c r="B2" s="4"/>
      <c r="C2" s="4"/>
      <c r="D2" s="4"/>
      <c r="E2" s="3"/>
    </row>
    <row r="3" spans="1:5" x14ac:dyDescent="0.25">
      <c r="A3" s="3"/>
      <c r="B3" s="4"/>
      <c r="C3" s="4"/>
      <c r="D3" s="4"/>
      <c r="E3" s="3"/>
    </row>
    <row r="4" spans="1:5" x14ac:dyDescent="0.25">
      <c r="A4" s="3"/>
      <c r="B4" s="6" t="s">
        <v>69</v>
      </c>
      <c r="C4" s="4" t="s">
        <v>73</v>
      </c>
      <c r="D4" s="4" t="s">
        <v>68</v>
      </c>
      <c r="E4" s="3"/>
    </row>
    <row r="5" spans="1:5" x14ac:dyDescent="0.25">
      <c r="A5" s="3"/>
      <c r="B5" s="4" t="s">
        <v>37</v>
      </c>
      <c r="C5" s="11" t="s">
        <v>114</v>
      </c>
      <c r="D5" s="5"/>
      <c r="E5" s="3"/>
    </row>
    <row r="6" spans="1:5" x14ac:dyDescent="0.25">
      <c r="A6" s="3"/>
      <c r="B6" s="4" t="s">
        <v>113</v>
      </c>
      <c r="C6" s="11"/>
      <c r="D6" s="5"/>
      <c r="E6" s="3"/>
    </row>
    <row r="7" spans="1:5" x14ac:dyDescent="0.25">
      <c r="A7" s="3"/>
      <c r="B7" s="4" t="s">
        <v>38</v>
      </c>
      <c r="C7" s="11"/>
      <c r="D7" s="5"/>
      <c r="E7" s="3"/>
    </row>
    <row r="8" spans="1:5" x14ac:dyDescent="0.25">
      <c r="A8" s="3"/>
      <c r="B8" s="4" t="s">
        <v>39</v>
      </c>
      <c r="C8" s="11"/>
      <c r="D8" s="5"/>
      <c r="E8" s="3"/>
    </row>
    <row r="9" spans="1:5" x14ac:dyDescent="0.25">
      <c r="A9" s="3"/>
      <c r="B9" s="4" t="s">
        <v>115</v>
      </c>
      <c r="C9" s="11"/>
      <c r="D9" s="5"/>
      <c r="E9" s="3"/>
    </row>
    <row r="10" spans="1:5" x14ac:dyDescent="0.25">
      <c r="A10" s="3"/>
      <c r="B10" s="4" t="s">
        <v>40</v>
      </c>
      <c r="C10" s="11"/>
      <c r="D10" s="5"/>
      <c r="E10" s="3"/>
    </row>
    <row r="11" spans="1:5" x14ac:dyDescent="0.25">
      <c r="A11" s="3"/>
      <c r="B11" s="4" t="s">
        <v>41</v>
      </c>
      <c r="C11" s="11"/>
      <c r="D11" s="5"/>
      <c r="E11" s="3"/>
    </row>
    <row r="12" spans="1:5" x14ac:dyDescent="0.25">
      <c r="A12" s="3"/>
      <c r="B12" s="4" t="s">
        <v>42</v>
      </c>
      <c r="C12" s="11"/>
      <c r="D12" s="5"/>
      <c r="E12" s="3"/>
    </row>
    <row r="13" spans="1:5" x14ac:dyDescent="0.25">
      <c r="A13" s="3"/>
      <c r="B13" s="4" t="s">
        <v>43</v>
      </c>
      <c r="C13" s="11"/>
      <c r="D13" s="5"/>
      <c r="E13" s="3"/>
    </row>
    <row r="14" spans="1:5" x14ac:dyDescent="0.25">
      <c r="A14" s="3"/>
      <c r="B14" s="4" t="s">
        <v>44</v>
      </c>
      <c r="C14" s="11"/>
      <c r="D14" s="5"/>
      <c r="E14" s="3"/>
    </row>
    <row r="15" spans="1:5" x14ac:dyDescent="0.25">
      <c r="A15" s="3"/>
      <c r="B15" s="4" t="s">
        <v>45</v>
      </c>
      <c r="C15" s="11"/>
      <c r="D15" s="5"/>
      <c r="E15" s="3"/>
    </row>
    <row r="16" spans="1:5" x14ac:dyDescent="0.25">
      <c r="A16" s="3"/>
      <c r="B16" s="4" t="s">
        <v>116</v>
      </c>
      <c r="C16" s="21"/>
      <c r="D16" s="7"/>
      <c r="E16" s="3"/>
    </row>
    <row r="17" spans="1:5" x14ac:dyDescent="0.25">
      <c r="A17" s="3"/>
      <c r="B17" s="4" t="s">
        <v>46</v>
      </c>
      <c r="C17" s="4"/>
      <c r="D17" s="5"/>
      <c r="E17" s="3"/>
    </row>
    <row r="18" spans="1:5" x14ac:dyDescent="0.25">
      <c r="A18" s="3"/>
      <c r="B18" s="29" t="s">
        <v>70</v>
      </c>
      <c r="C18" s="29"/>
      <c r="D18" s="29"/>
      <c r="E18" s="3"/>
    </row>
    <row r="19" spans="1:5" x14ac:dyDescent="0.25">
      <c r="A19" s="3"/>
      <c r="B19" s="8" t="s">
        <v>3</v>
      </c>
      <c r="C19" s="8" t="s">
        <v>3</v>
      </c>
      <c r="D19" s="5"/>
      <c r="E19" s="3"/>
    </row>
    <row r="20" spans="1:5" x14ac:dyDescent="0.25">
      <c r="A20" s="3"/>
      <c r="B20" s="8" t="s">
        <v>3</v>
      </c>
      <c r="C20" s="8" t="s">
        <v>3</v>
      </c>
      <c r="D20" s="5"/>
      <c r="E20" s="3"/>
    </row>
    <row r="21" spans="1:5" x14ac:dyDescent="0.25">
      <c r="A21" s="3"/>
      <c r="B21" s="8" t="s">
        <v>3</v>
      </c>
      <c r="C21" s="8" t="s">
        <v>3</v>
      </c>
      <c r="D21" s="5"/>
      <c r="E21" s="3"/>
    </row>
    <row r="22" spans="1:5" x14ac:dyDescent="0.25">
      <c r="A22" s="3"/>
      <c r="B22" s="8" t="s">
        <v>3</v>
      </c>
      <c r="C22" s="8" t="s">
        <v>3</v>
      </c>
      <c r="D22" s="5"/>
      <c r="E22" s="3"/>
    </row>
    <row r="23" spans="1:5" x14ac:dyDescent="0.25">
      <c r="A23" s="3"/>
      <c r="B23" s="3"/>
      <c r="C23" s="3"/>
      <c r="D23" s="3"/>
      <c r="E23" s="3"/>
    </row>
  </sheetData>
  <sheetProtection algorithmName="SHA-512" hashValue="/iM7rmcG44qzxSnlb3nYj5KCg0QDVkO+vERSe6J8XPFPf1sQO19471kz5pQFUuSvj6JM9Phko1XkUtzteo95Qg==" saltValue="B7UkZQCIwJvnwwbdzfC+kw==" spinCount="100000" sheet="1" objects="1" scenarios="1"/>
  <protectedRanges>
    <protectedRange sqref="D5:D17 B19:D22" name="Intervall1"/>
  </protectedRanges>
  <mergeCells count="1">
    <mergeCell ref="B18:D18"/>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9"/>
  <sheetViews>
    <sheetView zoomScaleNormal="100" workbookViewId="0">
      <selection activeCell="D12" sqref="D12"/>
    </sheetView>
  </sheetViews>
  <sheetFormatPr defaultColWidth="8.7109375" defaultRowHeight="15" x14ac:dyDescent="0.25"/>
  <cols>
    <col min="2" max="2" width="11.42578125" customWidth="1"/>
    <col min="3" max="3" width="14" customWidth="1"/>
  </cols>
  <sheetData>
    <row r="1" spans="1:5" x14ac:dyDescent="0.25">
      <c r="A1" s="3"/>
      <c r="B1" s="3"/>
      <c r="C1" s="3"/>
      <c r="D1" s="3"/>
      <c r="E1" s="3"/>
    </row>
    <row r="2" spans="1:5" x14ac:dyDescent="0.25">
      <c r="A2" s="3"/>
      <c r="B2" s="4"/>
      <c r="C2" s="4"/>
      <c r="D2" s="4"/>
      <c r="E2" s="3"/>
    </row>
    <row r="3" spans="1:5" x14ac:dyDescent="0.25">
      <c r="A3" s="3"/>
      <c r="B3" s="4"/>
      <c r="C3" s="4"/>
      <c r="D3" s="4"/>
      <c r="E3" s="3"/>
    </row>
    <row r="4" spans="1:5" x14ac:dyDescent="0.25">
      <c r="A4" s="3"/>
      <c r="B4" s="4" t="s">
        <v>69</v>
      </c>
      <c r="C4" s="4" t="s">
        <v>73</v>
      </c>
      <c r="D4" s="4" t="s">
        <v>68</v>
      </c>
      <c r="E4" s="3"/>
    </row>
    <row r="5" spans="1:5" x14ac:dyDescent="0.25">
      <c r="A5" s="3"/>
      <c r="B5" t="s">
        <v>47</v>
      </c>
      <c r="C5" s="4"/>
      <c r="D5" s="5"/>
      <c r="E5" s="3"/>
    </row>
    <row r="6" spans="1:5" x14ac:dyDescent="0.25">
      <c r="A6" s="3"/>
      <c r="B6" t="s">
        <v>48</v>
      </c>
      <c r="C6" s="4"/>
      <c r="D6" s="5"/>
      <c r="E6" s="3"/>
    </row>
    <row r="7" spans="1:5" x14ac:dyDescent="0.25">
      <c r="A7" s="3"/>
      <c r="B7" t="s">
        <v>49</v>
      </c>
      <c r="C7" s="4"/>
      <c r="D7" s="5"/>
      <c r="E7" s="3"/>
    </row>
    <row r="8" spans="1:5" x14ac:dyDescent="0.25">
      <c r="A8" s="3"/>
      <c r="B8" t="s">
        <v>50</v>
      </c>
      <c r="C8" s="4"/>
      <c r="D8" s="5"/>
      <c r="E8" s="3"/>
    </row>
    <row r="9" spans="1:5" x14ac:dyDescent="0.25">
      <c r="A9" s="3"/>
      <c r="B9" t="s">
        <v>51</v>
      </c>
      <c r="C9" s="4"/>
      <c r="D9" s="5"/>
      <c r="E9" s="3"/>
    </row>
    <row r="10" spans="1:5" x14ac:dyDescent="0.25">
      <c r="A10" s="3"/>
      <c r="B10" s="22" t="s">
        <v>52</v>
      </c>
      <c r="C10" s="4"/>
      <c r="D10" s="5"/>
      <c r="E10" s="3"/>
    </row>
    <row r="11" spans="1:5" x14ac:dyDescent="0.25">
      <c r="A11" s="3"/>
      <c r="B11" s="48" t="s">
        <v>112</v>
      </c>
      <c r="C11" s="4"/>
      <c r="D11" s="5"/>
      <c r="E11" s="3"/>
    </row>
    <row r="12" spans="1:5" x14ac:dyDescent="0.25">
      <c r="A12" s="3"/>
      <c r="B12" t="s">
        <v>53</v>
      </c>
      <c r="C12" s="4"/>
      <c r="D12" s="5"/>
      <c r="E12" s="3"/>
    </row>
    <row r="13" spans="1:5" x14ac:dyDescent="0.25">
      <c r="A13" s="3"/>
      <c r="B13" t="s">
        <v>54</v>
      </c>
      <c r="C13" s="6"/>
      <c r="D13" s="7"/>
      <c r="E13" s="3"/>
    </row>
    <row r="14" spans="1:5" x14ac:dyDescent="0.25">
      <c r="A14" s="3"/>
      <c r="B14" s="29" t="s">
        <v>70</v>
      </c>
      <c r="C14" s="29"/>
      <c r="D14" s="29"/>
      <c r="E14" s="3"/>
    </row>
    <row r="15" spans="1:5" x14ac:dyDescent="0.25">
      <c r="A15" s="3"/>
      <c r="B15" s="8" t="s">
        <v>3</v>
      </c>
      <c r="C15" s="8" t="s">
        <v>3</v>
      </c>
      <c r="D15" s="5"/>
      <c r="E15" s="3"/>
    </row>
    <row r="16" spans="1:5" x14ac:dyDescent="0.25">
      <c r="A16" s="3"/>
      <c r="B16" s="8" t="s">
        <v>3</v>
      </c>
      <c r="C16" s="8" t="s">
        <v>3</v>
      </c>
      <c r="D16" s="5"/>
      <c r="E16" s="3"/>
    </row>
    <row r="17" spans="1:5" x14ac:dyDescent="0.25">
      <c r="A17" s="3"/>
      <c r="B17" s="8" t="s">
        <v>3</v>
      </c>
      <c r="C17" s="8" t="s">
        <v>3</v>
      </c>
      <c r="D17" s="5"/>
      <c r="E17" s="3"/>
    </row>
    <row r="18" spans="1:5" x14ac:dyDescent="0.25">
      <c r="A18" s="3"/>
      <c r="B18" s="8" t="s">
        <v>3</v>
      </c>
      <c r="C18" s="8" t="s">
        <v>3</v>
      </c>
      <c r="D18" s="5"/>
      <c r="E18" s="3"/>
    </row>
    <row r="19" spans="1:5" x14ac:dyDescent="0.25">
      <c r="A19" s="3"/>
      <c r="B19" s="3"/>
      <c r="C19" s="3"/>
      <c r="D19" s="3"/>
      <c r="E19" s="3"/>
    </row>
  </sheetData>
  <sheetProtection algorithmName="SHA-512" hashValue="uY8t39I+hyk62R8lHe1vY3XMa4hJw4AR701saQ2eeP6jVJMDidueT42DQPEeG+TsOIcEvrAyp31U+wVIqKLWsA==" saltValue="mkXgZ/6vJ16PXNsl1ZqyzQ==" spinCount="100000" sheet="1" objects="1" scenarios="1"/>
  <protectedRanges>
    <protectedRange sqref="D5:D13 B15:D18" name="Intervall1"/>
  </protectedRanges>
  <mergeCells count="1">
    <mergeCell ref="B14:D14"/>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zoomScaleNormal="100" workbookViewId="0">
      <selection activeCell="E5" sqref="E5:E17"/>
    </sheetView>
  </sheetViews>
  <sheetFormatPr defaultColWidth="8.7109375" defaultRowHeight="15" x14ac:dyDescent="0.25"/>
  <cols>
    <col min="2" max="2" width="13.42578125" customWidth="1"/>
    <col min="3" max="3" width="13.28515625" customWidth="1"/>
    <col min="4" max="4" width="13.85546875" customWidth="1"/>
  </cols>
  <sheetData>
    <row r="1" spans="1:6" x14ac:dyDescent="0.25">
      <c r="A1" s="3"/>
      <c r="B1" s="3"/>
      <c r="C1" s="3"/>
      <c r="D1" s="3"/>
      <c r="E1" s="3"/>
      <c r="F1" s="3"/>
    </row>
    <row r="2" spans="1:6" ht="21" customHeight="1" x14ac:dyDescent="0.25">
      <c r="A2" s="3"/>
      <c r="B2" s="32"/>
      <c r="C2" s="32"/>
      <c r="D2" s="32"/>
      <c r="E2" s="32"/>
      <c r="F2" s="3"/>
    </row>
    <row r="3" spans="1:6" x14ac:dyDescent="0.25">
      <c r="A3" s="3"/>
      <c r="B3" s="32"/>
      <c r="C3" s="32"/>
      <c r="D3" s="32"/>
      <c r="E3" s="32"/>
      <c r="F3" s="3"/>
    </row>
    <row r="4" spans="1:6" x14ac:dyDescent="0.25">
      <c r="A4" s="3"/>
      <c r="B4" s="4" t="s">
        <v>78</v>
      </c>
      <c r="C4" s="4" t="s">
        <v>69</v>
      </c>
      <c r="D4" s="4" t="s">
        <v>73</v>
      </c>
      <c r="E4" s="4" t="s">
        <v>68</v>
      </c>
      <c r="F4" s="54"/>
    </row>
    <row r="5" spans="1:6" x14ac:dyDescent="0.25">
      <c r="A5" s="3"/>
      <c r="B5" s="17" t="s">
        <v>3</v>
      </c>
      <c r="C5" s="17" t="s">
        <v>3</v>
      </c>
      <c r="D5" s="17" t="s">
        <v>3</v>
      </c>
      <c r="E5" s="5"/>
      <c r="F5" s="54"/>
    </row>
    <row r="6" spans="1:6" x14ac:dyDescent="0.25">
      <c r="A6" s="3"/>
      <c r="B6" s="17" t="s">
        <v>3</v>
      </c>
      <c r="C6" s="17" t="s">
        <v>3</v>
      </c>
      <c r="D6" s="17" t="s">
        <v>3</v>
      </c>
      <c r="E6" s="5"/>
      <c r="F6" s="54"/>
    </row>
    <row r="7" spans="1:6" x14ac:dyDescent="0.25">
      <c r="A7" s="3"/>
      <c r="B7" s="17" t="s">
        <v>3</v>
      </c>
      <c r="C7" s="17" t="s">
        <v>3</v>
      </c>
      <c r="D7" s="17" t="s">
        <v>3</v>
      </c>
      <c r="E7" s="5"/>
      <c r="F7" s="54"/>
    </row>
    <row r="8" spans="1:6" x14ac:dyDescent="0.25">
      <c r="A8" s="3"/>
      <c r="B8" s="17" t="s">
        <v>3</v>
      </c>
      <c r="C8" s="17" t="s">
        <v>3</v>
      </c>
      <c r="D8" s="17" t="s">
        <v>3</v>
      </c>
      <c r="E8" s="5"/>
      <c r="F8" s="54"/>
    </row>
    <row r="9" spans="1:6" x14ac:dyDescent="0.25">
      <c r="A9" s="3"/>
      <c r="B9" s="17" t="s">
        <v>3</v>
      </c>
      <c r="C9" s="17" t="s">
        <v>3</v>
      </c>
      <c r="D9" s="17" t="s">
        <v>3</v>
      </c>
      <c r="E9" s="5"/>
      <c r="F9" s="54"/>
    </row>
    <row r="10" spans="1:6" x14ac:dyDescent="0.25">
      <c r="A10" s="3"/>
      <c r="B10" s="17" t="s">
        <v>3</v>
      </c>
      <c r="C10" s="17" t="s">
        <v>3</v>
      </c>
      <c r="D10" s="17" t="s">
        <v>3</v>
      </c>
      <c r="E10" s="5"/>
      <c r="F10" s="54"/>
    </row>
    <row r="11" spans="1:6" x14ac:dyDescent="0.25">
      <c r="A11" s="3"/>
      <c r="B11" s="17" t="s">
        <v>3</v>
      </c>
      <c r="C11" s="17" t="s">
        <v>3</v>
      </c>
      <c r="D11" s="17" t="s">
        <v>3</v>
      </c>
      <c r="E11" s="5"/>
      <c r="F11" s="54"/>
    </row>
    <row r="12" spans="1:6" x14ac:dyDescent="0.25">
      <c r="A12" s="3"/>
      <c r="B12" s="17" t="s">
        <v>3</v>
      </c>
      <c r="C12" s="17" t="s">
        <v>3</v>
      </c>
      <c r="D12" s="17" t="s">
        <v>3</v>
      </c>
      <c r="E12" s="5"/>
      <c r="F12" s="54"/>
    </row>
    <row r="13" spans="1:6" x14ac:dyDescent="0.25">
      <c r="A13" s="3"/>
      <c r="B13" s="17" t="s">
        <v>3</v>
      </c>
      <c r="C13" s="17" t="s">
        <v>3</v>
      </c>
      <c r="D13" s="17" t="s">
        <v>3</v>
      </c>
      <c r="E13" s="5"/>
      <c r="F13" s="54"/>
    </row>
    <row r="14" spans="1:6" x14ac:dyDescent="0.25">
      <c r="A14" s="3"/>
      <c r="B14" s="17" t="s">
        <v>3</v>
      </c>
      <c r="C14" s="17" t="s">
        <v>3</v>
      </c>
      <c r="D14" s="17" t="s">
        <v>3</v>
      </c>
      <c r="E14" s="5"/>
      <c r="F14" s="54"/>
    </row>
    <row r="15" spans="1:6" x14ac:dyDescent="0.25">
      <c r="A15" s="3"/>
      <c r="B15" s="17" t="s">
        <v>3</v>
      </c>
      <c r="C15" s="17" t="s">
        <v>3</v>
      </c>
      <c r="D15" s="17" t="s">
        <v>3</v>
      </c>
      <c r="E15" s="5"/>
      <c r="F15" s="3"/>
    </row>
    <row r="16" spans="1:6" x14ac:dyDescent="0.25">
      <c r="A16" s="3"/>
      <c r="B16" s="17" t="s">
        <v>3</v>
      </c>
      <c r="C16" s="17" t="s">
        <v>3</v>
      </c>
      <c r="D16" s="17" t="s">
        <v>3</v>
      </c>
      <c r="E16" s="5"/>
      <c r="F16" s="3"/>
    </row>
    <row r="17" spans="1:6" x14ac:dyDescent="0.25">
      <c r="A17" s="3"/>
      <c r="B17" s="17" t="s">
        <v>3</v>
      </c>
      <c r="C17" s="17" t="s">
        <v>3</v>
      </c>
      <c r="D17" s="17" t="s">
        <v>3</v>
      </c>
      <c r="E17" s="5"/>
      <c r="F17" s="3"/>
    </row>
    <row r="18" spans="1:6" x14ac:dyDescent="0.25">
      <c r="A18" s="3"/>
      <c r="B18" s="3"/>
      <c r="C18" s="3"/>
      <c r="D18" s="3"/>
      <c r="E18" s="3"/>
      <c r="F18" s="3"/>
    </row>
  </sheetData>
  <sheetProtection algorithmName="SHA-512" hashValue="NC1Jj1l0D3sMi64Oie04Z2Jo+gry0MOoLkJ7MkKM9rJworNL41ldPI3i/F+o6cOkjOvt6P21U6T1oo/U7u0H3w==" saltValue="r74l4kTqxFgYkfp2ejS93g==" spinCount="100000" sheet="1" objects="1" scenarios="1"/>
  <protectedRanges>
    <protectedRange sqref="B5:E17" name="Intervall1"/>
  </protectedRanges>
  <mergeCells count="1">
    <mergeCell ref="B2:E3"/>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78"/>
  <sheetViews>
    <sheetView zoomScaleNormal="100" workbookViewId="0">
      <selection activeCell="O56" sqref="O56:O59"/>
    </sheetView>
  </sheetViews>
  <sheetFormatPr defaultColWidth="8.7109375" defaultRowHeight="15" x14ac:dyDescent="0.25"/>
  <sheetData>
    <row r="1" spans="1:19" ht="23.25" x14ac:dyDescent="0.35">
      <c r="A1" s="36" t="s">
        <v>79</v>
      </c>
      <c r="B1" s="36"/>
      <c r="C1" s="36"/>
      <c r="D1" s="36"/>
      <c r="E1" s="36"/>
    </row>
    <row r="2" spans="1:19" ht="23.25" x14ac:dyDescent="0.35">
      <c r="A2" s="36" t="s">
        <v>80</v>
      </c>
      <c r="B2" s="36"/>
      <c r="C2" s="36"/>
      <c r="D2" s="36"/>
      <c r="E2" s="36"/>
    </row>
    <row r="4" spans="1:19" ht="18.75" x14ac:dyDescent="0.3">
      <c r="A4" s="33" t="s">
        <v>81</v>
      </c>
      <c r="B4" s="33"/>
      <c r="C4" s="33"/>
      <c r="D4" s="34"/>
      <c r="E4" s="34"/>
      <c r="F4" s="34"/>
      <c r="G4" s="34"/>
      <c r="H4" s="34"/>
      <c r="I4" s="34"/>
    </row>
    <row r="5" spans="1:19" ht="18.75" x14ac:dyDescent="0.3">
      <c r="A5" s="33" t="s">
        <v>82</v>
      </c>
      <c r="B5" s="33"/>
      <c r="C5" s="33"/>
      <c r="D5" s="34"/>
      <c r="E5" s="34"/>
      <c r="F5" s="34"/>
      <c r="G5" s="34"/>
      <c r="H5" s="34"/>
      <c r="I5" s="34"/>
    </row>
    <row r="6" spans="1:19" ht="18.75" x14ac:dyDescent="0.3">
      <c r="A6" s="33" t="s">
        <v>83</v>
      </c>
      <c r="B6" s="33"/>
      <c r="C6" s="33"/>
      <c r="D6" s="34"/>
      <c r="E6" s="34"/>
      <c r="F6" s="34"/>
      <c r="G6" s="34"/>
      <c r="H6" s="34"/>
      <c r="I6" s="34"/>
    </row>
    <row r="7" spans="1:19" ht="18.75" x14ac:dyDescent="0.3">
      <c r="A7" s="33" t="s">
        <v>84</v>
      </c>
      <c r="B7" s="33"/>
      <c r="C7" s="33"/>
      <c r="D7" s="34"/>
      <c r="E7" s="34"/>
      <c r="F7" s="34"/>
      <c r="G7" s="34"/>
      <c r="H7" s="34"/>
      <c r="I7" s="34"/>
    </row>
    <row r="8" spans="1:19" ht="18.75" x14ac:dyDescent="0.3">
      <c r="A8" s="33" t="s">
        <v>85</v>
      </c>
      <c r="B8" s="33"/>
      <c r="C8" s="33"/>
      <c r="D8" s="34"/>
      <c r="E8" s="34"/>
      <c r="F8" s="34"/>
      <c r="G8" s="34"/>
      <c r="H8" s="34"/>
      <c r="I8" s="34"/>
    </row>
    <row r="9" spans="1:19" ht="18.75" x14ac:dyDescent="0.3">
      <c r="A9" s="33" t="s">
        <v>86</v>
      </c>
      <c r="B9" s="33"/>
      <c r="C9" s="33"/>
      <c r="D9" s="34"/>
      <c r="E9" s="34"/>
      <c r="F9" s="34"/>
      <c r="G9" s="34"/>
      <c r="H9" s="34"/>
      <c r="I9" s="34"/>
    </row>
    <row r="10" spans="1:19" ht="18.75" x14ac:dyDescent="0.3">
      <c r="A10" s="1"/>
      <c r="B10" s="1"/>
      <c r="C10" s="1"/>
      <c r="D10" s="1"/>
      <c r="E10" s="1"/>
      <c r="F10" s="1"/>
      <c r="G10" s="1"/>
      <c r="H10" s="1"/>
      <c r="I10" s="1"/>
    </row>
    <row r="11" spans="1:19" ht="18.75" x14ac:dyDescent="0.3">
      <c r="A11" s="35" t="s">
        <v>87</v>
      </c>
      <c r="B11" s="35"/>
      <c r="C11" s="35"/>
      <c r="D11" s="35"/>
      <c r="E11" s="35"/>
      <c r="F11" s="35"/>
      <c r="G11" s="35"/>
      <c r="H11" s="1"/>
      <c r="I11" s="1"/>
    </row>
    <row r="13" spans="1:19" x14ac:dyDescent="0.25">
      <c r="A13" s="37" t="s">
        <v>55</v>
      </c>
      <c r="B13" s="37"/>
      <c r="C13" s="37"/>
      <c r="E13" s="37" t="s">
        <v>56</v>
      </c>
      <c r="F13" s="37"/>
      <c r="G13" s="37"/>
      <c r="I13" s="37" t="s">
        <v>57</v>
      </c>
      <c r="J13" s="37"/>
      <c r="K13" s="37"/>
      <c r="M13" s="37" t="s">
        <v>58</v>
      </c>
      <c r="N13" s="37"/>
      <c r="O13" s="37"/>
      <c r="Q13" s="37" t="s">
        <v>59</v>
      </c>
      <c r="R13" s="37"/>
      <c r="S13" s="37"/>
    </row>
    <row r="14" spans="1:19" x14ac:dyDescent="0.25">
      <c r="A14" s="37" t="s">
        <v>0</v>
      </c>
      <c r="B14" s="37"/>
      <c r="C14" s="38">
        <f>Acuson!D5</f>
        <v>0</v>
      </c>
      <c r="E14" s="37" t="s">
        <v>0</v>
      </c>
      <c r="F14" s="37"/>
      <c r="G14" s="38">
        <f>Acuson!H5</f>
        <v>0</v>
      </c>
      <c r="I14" s="37" t="s">
        <v>7</v>
      </c>
      <c r="J14" s="37"/>
      <c r="K14" s="38">
        <f>Aloka!D5</f>
        <v>0</v>
      </c>
      <c r="M14" s="37" t="s">
        <v>9</v>
      </c>
      <c r="N14" s="37"/>
      <c r="O14" s="38">
        <f>'B&amp;K'!D5</f>
        <v>0</v>
      </c>
      <c r="Q14" s="41">
        <v>8661</v>
      </c>
      <c r="R14" s="37"/>
      <c r="S14" s="38">
        <f>'B&amp;K'!H5</f>
        <v>0</v>
      </c>
    </row>
    <row r="15" spans="1:19" x14ac:dyDescent="0.25">
      <c r="A15" s="37" t="s">
        <v>1</v>
      </c>
      <c r="B15" s="37"/>
      <c r="C15" s="38">
        <f>Acuson!D6</f>
        <v>0</v>
      </c>
      <c r="E15" s="39" t="s">
        <v>70</v>
      </c>
      <c r="F15" s="39"/>
      <c r="G15" s="39"/>
      <c r="I15" s="37" t="s">
        <v>8</v>
      </c>
      <c r="J15" s="37"/>
      <c r="K15" s="38">
        <f>Aloka!D6</f>
        <v>0</v>
      </c>
      <c r="M15" s="37" t="s">
        <v>95</v>
      </c>
      <c r="N15" s="37"/>
      <c r="O15" s="38">
        <f>'B&amp;K'!D6</f>
        <v>0</v>
      </c>
      <c r="Q15" s="41">
        <v>8664</v>
      </c>
      <c r="R15" s="37"/>
      <c r="S15" s="38">
        <f>'B&amp;K'!H6</f>
        <v>0</v>
      </c>
    </row>
    <row r="16" spans="1:19" x14ac:dyDescent="0.25">
      <c r="A16" s="37" t="s">
        <v>2</v>
      </c>
      <c r="B16" s="37"/>
      <c r="C16" s="38">
        <f>Acuson!D7</f>
        <v>0</v>
      </c>
      <c r="E16" s="40" t="str">
        <f>Acuson!F7</f>
        <v xml:space="preserve"> </v>
      </c>
      <c r="F16" s="40" t="str">
        <f>Acuson!G7</f>
        <v xml:space="preserve"> </v>
      </c>
      <c r="G16" s="38">
        <f>Acuson!H7</f>
        <v>0</v>
      </c>
      <c r="I16" s="39" t="s">
        <v>70</v>
      </c>
      <c r="J16" s="39"/>
      <c r="K16" s="39"/>
      <c r="M16" s="37" t="s">
        <v>10</v>
      </c>
      <c r="N16" s="37"/>
      <c r="O16" s="38">
        <f>'B&amp;K'!D7</f>
        <v>0</v>
      </c>
      <c r="Q16" s="41">
        <v>8665</v>
      </c>
      <c r="R16" s="37"/>
      <c r="S16" s="38">
        <f>'B&amp;K'!H7</f>
        <v>0</v>
      </c>
    </row>
    <row r="17" spans="1:19" x14ac:dyDescent="0.25">
      <c r="A17" s="37" t="s">
        <v>93</v>
      </c>
      <c r="B17" s="37"/>
      <c r="C17" s="38">
        <f>Acuson!D8</f>
        <v>0</v>
      </c>
      <c r="E17" s="40" t="str">
        <f>Acuson!F8</f>
        <v xml:space="preserve"> </v>
      </c>
      <c r="F17" s="40" t="str">
        <f>Acuson!G8</f>
        <v xml:space="preserve"> </v>
      </c>
      <c r="G17" s="38">
        <f>Acuson!H8</f>
        <v>0</v>
      </c>
      <c r="I17" s="40" t="str">
        <f>Aloka!B8</f>
        <v xml:space="preserve"> </v>
      </c>
      <c r="J17" s="40" t="str">
        <f>Aloka!C8</f>
        <v xml:space="preserve"> </v>
      </c>
      <c r="K17" s="38">
        <f>Aloka!D8</f>
        <v>0</v>
      </c>
      <c r="M17" s="37" t="s">
        <v>11</v>
      </c>
      <c r="N17" s="37"/>
      <c r="O17" s="38">
        <f>'B&amp;K'!D8</f>
        <v>0</v>
      </c>
      <c r="Q17" s="41">
        <v>8801</v>
      </c>
      <c r="R17" s="37"/>
      <c r="S17" s="38">
        <f>'B&amp;K'!H8</f>
        <v>0</v>
      </c>
    </row>
    <row r="18" spans="1:19" x14ac:dyDescent="0.25">
      <c r="A18" s="37" t="s">
        <v>94</v>
      </c>
      <c r="B18" s="37"/>
      <c r="C18" s="38">
        <f>Acuson!D9</f>
        <v>0</v>
      </c>
      <c r="E18" s="40" t="str">
        <f>Acuson!F9</f>
        <v xml:space="preserve"> </v>
      </c>
      <c r="F18" s="40" t="str">
        <f>Acuson!G9</f>
        <v xml:space="preserve"> </v>
      </c>
      <c r="G18" s="38">
        <f>Acuson!H9</f>
        <v>0</v>
      </c>
      <c r="I18" s="40" t="str">
        <f>Aloka!B9</f>
        <v xml:space="preserve"> </v>
      </c>
      <c r="J18" s="40" t="str">
        <f>Aloka!C9</f>
        <v xml:space="preserve"> </v>
      </c>
      <c r="K18" s="38">
        <f>Aloka!D9</f>
        <v>0</v>
      </c>
      <c r="M18" s="37" t="s">
        <v>12</v>
      </c>
      <c r="N18" s="37"/>
      <c r="O18" s="38">
        <f>'B&amp;K'!D9</f>
        <v>0</v>
      </c>
      <c r="Q18" s="41">
        <v>8803</v>
      </c>
      <c r="R18" s="37"/>
      <c r="S18" s="38">
        <f>'B&amp;K'!H9</f>
        <v>0</v>
      </c>
    </row>
    <row r="19" spans="1:19" x14ac:dyDescent="0.25">
      <c r="A19" s="37" t="s">
        <v>4</v>
      </c>
      <c r="B19" s="37"/>
      <c r="C19" s="38">
        <f>Acuson!D10</f>
        <v>0</v>
      </c>
      <c r="E19" s="40" t="str">
        <f>Acuson!F10</f>
        <v xml:space="preserve"> </v>
      </c>
      <c r="F19" s="40" t="str">
        <f>Acuson!G10</f>
        <v xml:space="preserve"> </v>
      </c>
      <c r="G19" s="38">
        <f>Acuson!H10</f>
        <v>0</v>
      </c>
      <c r="I19" s="40" t="str">
        <f>Aloka!B10</f>
        <v xml:space="preserve"> </v>
      </c>
      <c r="J19" s="40" t="str">
        <f>Aloka!C10</f>
        <v xml:space="preserve"> </v>
      </c>
      <c r="K19" s="38">
        <f>Aloka!D10</f>
        <v>0</v>
      </c>
      <c r="M19" s="37" t="s">
        <v>14</v>
      </c>
      <c r="N19" s="37"/>
      <c r="O19" s="38">
        <f>'B&amp;K'!D10</f>
        <v>0</v>
      </c>
      <c r="Q19" s="41">
        <v>8806</v>
      </c>
      <c r="R19" s="37"/>
      <c r="S19" s="38">
        <f>'B&amp;K'!H10</f>
        <v>0</v>
      </c>
    </row>
    <row r="20" spans="1:19" x14ac:dyDescent="0.25">
      <c r="A20" s="37" t="s">
        <v>5</v>
      </c>
      <c r="B20" s="37"/>
      <c r="C20" s="38">
        <f>Acuson!D11</f>
        <v>0</v>
      </c>
      <c r="E20" s="40" t="str">
        <f>Acuson!F11</f>
        <v xml:space="preserve"> </v>
      </c>
      <c r="F20" s="40" t="str">
        <f>Acuson!G11</f>
        <v xml:space="preserve"> </v>
      </c>
      <c r="G20" s="38">
        <f>Acuson!H11</f>
        <v>0</v>
      </c>
      <c r="I20" s="40" t="str">
        <f>Aloka!B11</f>
        <v xml:space="preserve"> </v>
      </c>
      <c r="J20" s="40" t="str">
        <f>Aloka!C11</f>
        <v xml:space="preserve"> </v>
      </c>
      <c r="K20" s="38">
        <f>Aloka!D11</f>
        <v>0</v>
      </c>
      <c r="M20" s="39" t="s">
        <v>70</v>
      </c>
      <c r="N20" s="39"/>
      <c r="O20" s="39"/>
      <c r="Q20" s="41">
        <v>8819</v>
      </c>
      <c r="R20" s="37"/>
      <c r="S20" s="38">
        <f>'B&amp;K'!H11</f>
        <v>0</v>
      </c>
    </row>
    <row r="21" spans="1:19" x14ac:dyDescent="0.25">
      <c r="A21" s="37" t="s">
        <v>6</v>
      </c>
      <c r="B21" s="37"/>
      <c r="C21" s="38">
        <f>Acuson!D12</f>
        <v>0</v>
      </c>
      <c r="E21" s="40" t="str">
        <f>Acuson!F12</f>
        <v xml:space="preserve"> </v>
      </c>
      <c r="F21" s="40" t="str">
        <f>Acuson!G12</f>
        <v xml:space="preserve"> </v>
      </c>
      <c r="G21" s="38">
        <f>Acuson!H12</f>
        <v>0</v>
      </c>
      <c r="I21" s="39" t="s">
        <v>88</v>
      </c>
      <c r="J21" s="39"/>
      <c r="K21" s="38">
        <f>SUM(K14:K15,K17:K20)</f>
        <v>0</v>
      </c>
      <c r="M21" s="40" t="str">
        <f>'B&amp;K'!B12</f>
        <v xml:space="preserve"> </v>
      </c>
      <c r="N21" s="40" t="str">
        <f>'B&amp;K'!C12</f>
        <v xml:space="preserve"> </v>
      </c>
      <c r="O21" s="38">
        <f>'B&amp;K'!D12</f>
        <v>0</v>
      </c>
      <c r="Q21" s="41" t="s">
        <v>13</v>
      </c>
      <c r="R21" s="37"/>
      <c r="S21" s="38">
        <f>'B&amp;K'!H12</f>
        <v>0</v>
      </c>
    </row>
    <row r="22" spans="1:19" x14ac:dyDescent="0.25">
      <c r="A22" s="39" t="s">
        <v>70</v>
      </c>
      <c r="B22" s="39"/>
      <c r="C22" s="39"/>
      <c r="E22" s="39" t="s">
        <v>88</v>
      </c>
      <c r="F22" s="39"/>
      <c r="G22" s="38">
        <f>SUM(G14,G16:G21)</f>
        <v>0</v>
      </c>
      <c r="M22" s="40" t="str">
        <f>'B&amp;K'!B13</f>
        <v xml:space="preserve"> </v>
      </c>
      <c r="N22" s="40" t="str">
        <f>'B&amp;K'!C13</f>
        <v xml:space="preserve"> </v>
      </c>
      <c r="O22" s="38">
        <f>'B&amp;K'!D13</f>
        <v>0</v>
      </c>
      <c r="Q22" s="39" t="s">
        <v>70</v>
      </c>
      <c r="R22" s="39"/>
      <c r="S22" s="39"/>
    </row>
    <row r="23" spans="1:19" x14ac:dyDescent="0.25">
      <c r="A23" s="40" t="str">
        <f>Acuson!B14</f>
        <v xml:space="preserve"> </v>
      </c>
      <c r="B23" s="40" t="str">
        <f>Acuson!C14</f>
        <v xml:space="preserve"> </v>
      </c>
      <c r="C23" s="38">
        <f>Acuson!D14</f>
        <v>0</v>
      </c>
      <c r="I23" s="37" t="s">
        <v>62</v>
      </c>
      <c r="J23" s="37"/>
      <c r="K23" s="37"/>
      <c r="M23" s="40" t="str">
        <f>'B&amp;K'!B14</f>
        <v xml:space="preserve"> </v>
      </c>
      <c r="N23" s="40" t="str">
        <f>'B&amp;K'!C14</f>
        <v xml:space="preserve"> </v>
      </c>
      <c r="O23" s="38">
        <f>'B&amp;K'!D14</f>
        <v>0</v>
      </c>
      <c r="Q23" s="40" t="str">
        <f>'B&amp;K'!F14</f>
        <v xml:space="preserve"> </v>
      </c>
      <c r="R23" s="40" t="str">
        <f>'B&amp;K'!G14</f>
        <v xml:space="preserve"> </v>
      </c>
      <c r="S23" s="38">
        <f>'B&amp;K'!H14</f>
        <v>0</v>
      </c>
    </row>
    <row r="24" spans="1:19" x14ac:dyDescent="0.25">
      <c r="A24" s="40" t="str">
        <f>Acuson!B15</f>
        <v xml:space="preserve"> </v>
      </c>
      <c r="B24" s="40" t="str">
        <f>Acuson!C15</f>
        <v xml:space="preserve"> </v>
      </c>
      <c r="C24" s="38">
        <f>Acuson!D15</f>
        <v>0</v>
      </c>
      <c r="I24" s="37" t="s">
        <v>18</v>
      </c>
      <c r="J24" s="37"/>
      <c r="K24" s="38">
        <f>GE!H5</f>
        <v>0</v>
      </c>
      <c r="M24" s="40" t="str">
        <f>'B&amp;K'!B15</f>
        <v xml:space="preserve"> </v>
      </c>
      <c r="N24" s="40" t="str">
        <f>'B&amp;K'!C15</f>
        <v xml:space="preserve"> </v>
      </c>
      <c r="O24" s="38">
        <f>'B&amp;K'!D15</f>
        <v>0</v>
      </c>
      <c r="Q24" s="40" t="str">
        <f>'B&amp;K'!F15</f>
        <v xml:space="preserve"> </v>
      </c>
      <c r="R24" s="40" t="str">
        <f>'B&amp;K'!G15</f>
        <v xml:space="preserve"> </v>
      </c>
      <c r="S24" s="38">
        <f>'B&amp;K'!H15</f>
        <v>0</v>
      </c>
    </row>
    <row r="25" spans="1:19" x14ac:dyDescent="0.25">
      <c r="A25" s="40" t="str">
        <f>Acuson!B16</f>
        <v xml:space="preserve"> </v>
      </c>
      <c r="B25" s="40" t="str">
        <f>Acuson!C16</f>
        <v xml:space="preserve"> </v>
      </c>
      <c r="C25" s="38">
        <f>Acuson!D16</f>
        <v>0</v>
      </c>
      <c r="E25" s="37" t="s">
        <v>61</v>
      </c>
      <c r="F25" s="37"/>
      <c r="G25" s="37"/>
      <c r="I25" s="37" t="s">
        <v>101</v>
      </c>
      <c r="J25" s="37"/>
      <c r="K25" s="38">
        <f>GE!H6</f>
        <v>0</v>
      </c>
      <c r="M25" s="39" t="s">
        <v>88</v>
      </c>
      <c r="N25" s="39"/>
      <c r="O25" s="38">
        <f>SUM(O14:O19,O21:O24)</f>
        <v>0</v>
      </c>
      <c r="Q25" s="40" t="str">
        <f>'B&amp;K'!F16</f>
        <v xml:space="preserve"> </v>
      </c>
      <c r="R25" s="40" t="str">
        <f>'B&amp;K'!G16</f>
        <v xml:space="preserve"> </v>
      </c>
      <c r="S25" s="38">
        <f>'B&amp;K'!H16</f>
        <v>0</v>
      </c>
    </row>
    <row r="26" spans="1:19" x14ac:dyDescent="0.25">
      <c r="A26" s="40" t="str">
        <f>Acuson!B17</f>
        <v xml:space="preserve"> </v>
      </c>
      <c r="B26" s="40" t="str">
        <f>Acuson!C17</f>
        <v xml:space="preserve"> </v>
      </c>
      <c r="C26" s="38">
        <f>Acuson!D17</f>
        <v>0</v>
      </c>
      <c r="E26" s="37" t="s">
        <v>17</v>
      </c>
      <c r="F26" s="37"/>
      <c r="G26" s="38">
        <f>GE!D5</f>
        <v>0</v>
      </c>
      <c r="I26" s="37" t="s">
        <v>17</v>
      </c>
      <c r="J26" s="37"/>
      <c r="K26" s="38">
        <f>GE!H7</f>
        <v>0</v>
      </c>
      <c r="Q26" s="40" t="str">
        <f>'B&amp;K'!F17</f>
        <v xml:space="preserve"> </v>
      </c>
      <c r="R26" s="40" t="str">
        <f>'B&amp;K'!G17</f>
        <v xml:space="preserve"> </v>
      </c>
      <c r="S26" s="38">
        <f>'B&amp;K'!H17</f>
        <v>0</v>
      </c>
    </row>
    <row r="27" spans="1:19" x14ac:dyDescent="0.25">
      <c r="A27" s="37" t="s">
        <v>88</v>
      </c>
      <c r="B27" s="37"/>
      <c r="C27" s="38">
        <f>SUM(C14:C21,C23:C26)</f>
        <v>0</v>
      </c>
      <c r="E27" s="37" t="s">
        <v>97</v>
      </c>
      <c r="F27" s="37"/>
      <c r="G27" s="38">
        <f>GE!D6</f>
        <v>0</v>
      </c>
      <c r="I27" s="37" t="s">
        <v>20</v>
      </c>
      <c r="J27" s="37"/>
      <c r="K27" s="38">
        <f>GE!H8</f>
        <v>0</v>
      </c>
      <c r="Q27" s="39" t="s">
        <v>88</v>
      </c>
      <c r="R27" s="39"/>
      <c r="S27" s="38">
        <f>SUM(S14:S21,S23:S26)</f>
        <v>0</v>
      </c>
    </row>
    <row r="28" spans="1:19" x14ac:dyDescent="0.25">
      <c r="E28" s="37" t="s">
        <v>19</v>
      </c>
      <c r="F28" s="37"/>
      <c r="G28" s="38">
        <f>GE!D7</f>
        <v>0</v>
      </c>
      <c r="I28" s="37" t="s">
        <v>102</v>
      </c>
      <c r="J28" s="37"/>
      <c r="K28" s="38">
        <f>GE!H9</f>
        <v>0</v>
      </c>
      <c r="M28" s="37" t="s">
        <v>16</v>
      </c>
      <c r="N28" s="37"/>
      <c r="O28" s="37"/>
      <c r="S28" s="23"/>
    </row>
    <row r="29" spans="1:19" x14ac:dyDescent="0.25">
      <c r="E29" s="37" t="s">
        <v>96</v>
      </c>
      <c r="F29" s="37"/>
      <c r="G29" s="38">
        <f>GE!D8</f>
        <v>0</v>
      </c>
      <c r="I29" s="37" t="s">
        <v>103</v>
      </c>
      <c r="J29" s="37"/>
      <c r="K29" s="38">
        <f>GE!H10</f>
        <v>0</v>
      </c>
      <c r="M29" s="37" t="s">
        <v>17</v>
      </c>
      <c r="N29" s="37"/>
      <c r="O29" s="38">
        <f>GE!L5</f>
        <v>0</v>
      </c>
    </row>
    <row r="30" spans="1:19" x14ac:dyDescent="0.25">
      <c r="A30" s="37" t="s">
        <v>60</v>
      </c>
      <c r="B30" s="37"/>
      <c r="C30" s="37"/>
      <c r="E30" s="37" t="s">
        <v>100</v>
      </c>
      <c r="F30" s="37"/>
      <c r="G30" s="38">
        <f>GE!D9</f>
        <v>0</v>
      </c>
      <c r="I30" s="37" t="s">
        <v>104</v>
      </c>
      <c r="J30" s="37"/>
      <c r="K30" s="38">
        <f>GE!H11</f>
        <v>0</v>
      </c>
      <c r="M30" s="37" t="s">
        <v>20</v>
      </c>
      <c r="N30" s="37"/>
      <c r="O30" s="38">
        <f>GE!L6</f>
        <v>0</v>
      </c>
      <c r="Q30" s="37" t="s">
        <v>63</v>
      </c>
      <c r="R30" s="37"/>
      <c r="S30" s="37"/>
    </row>
    <row r="31" spans="1:19" x14ac:dyDescent="0.25">
      <c r="A31" s="37" t="s">
        <v>15</v>
      </c>
      <c r="B31" s="37"/>
      <c r="C31" s="38">
        <f>Esaote!D5</f>
        <v>0</v>
      </c>
      <c r="E31" s="37" t="s">
        <v>21</v>
      </c>
      <c r="F31" s="37"/>
      <c r="G31" s="38">
        <f>GE!D10</f>
        <v>0</v>
      </c>
      <c r="I31" s="37" t="s">
        <v>19</v>
      </c>
      <c r="J31" s="37"/>
      <c r="K31" s="38">
        <f>GE!H12</f>
        <v>0</v>
      </c>
      <c r="M31" s="37" t="s">
        <v>22</v>
      </c>
      <c r="N31" s="37"/>
      <c r="O31" s="38">
        <f>GE!L7</f>
        <v>0</v>
      </c>
      <c r="Q31" s="37" t="s">
        <v>31</v>
      </c>
      <c r="R31" s="37"/>
      <c r="S31" s="38">
        <f>Philips!D5</f>
        <v>0</v>
      </c>
    </row>
    <row r="32" spans="1:19" x14ac:dyDescent="0.25">
      <c r="A32" s="39" t="s">
        <v>70</v>
      </c>
      <c r="B32" s="39"/>
      <c r="C32" s="39"/>
      <c r="E32" s="37" t="s">
        <v>23</v>
      </c>
      <c r="F32" s="37"/>
      <c r="G32" s="38">
        <f>GE!D11</f>
        <v>0</v>
      </c>
      <c r="I32" s="37" t="s">
        <v>105</v>
      </c>
      <c r="J32" s="37"/>
      <c r="K32" s="38">
        <f>GE!H13</f>
        <v>0</v>
      </c>
      <c r="M32" s="37" t="s">
        <v>24</v>
      </c>
      <c r="N32" s="37"/>
      <c r="O32" s="38">
        <f>GE!L8</f>
        <v>0</v>
      </c>
      <c r="Q32" s="37" t="s">
        <v>32</v>
      </c>
      <c r="R32" s="37"/>
      <c r="S32" s="38">
        <f>Philips!D6</f>
        <v>0</v>
      </c>
    </row>
    <row r="33" spans="1:19" x14ac:dyDescent="0.25">
      <c r="A33" s="40" t="str">
        <f>Esaote!B7</f>
        <v xml:space="preserve"> </v>
      </c>
      <c r="B33" s="40" t="str">
        <f>Esaote!C7</f>
        <v xml:space="preserve"> </v>
      </c>
      <c r="C33" s="38">
        <f>Esaote!D7</f>
        <v>0</v>
      </c>
      <c r="E33" s="37" t="s">
        <v>25</v>
      </c>
      <c r="F33" s="37"/>
      <c r="G33" s="38">
        <f>GE!D12</f>
        <v>0</v>
      </c>
      <c r="I33" s="37" t="s">
        <v>106</v>
      </c>
      <c r="J33" s="37"/>
      <c r="K33" s="38">
        <f>GE!H14</f>
        <v>0</v>
      </c>
      <c r="M33" s="37" t="s">
        <v>26</v>
      </c>
      <c r="N33" s="37"/>
      <c r="O33" s="38">
        <f>GE!L9</f>
        <v>0</v>
      </c>
      <c r="Q33" s="37" t="s">
        <v>70</v>
      </c>
      <c r="R33" s="37"/>
      <c r="S33" s="38"/>
    </row>
    <row r="34" spans="1:19" x14ac:dyDescent="0.25">
      <c r="A34" s="40" t="str">
        <f>Esaote!B8</f>
        <v xml:space="preserve"> </v>
      </c>
      <c r="B34" s="40" t="str">
        <f>Esaote!C8</f>
        <v xml:space="preserve"> </v>
      </c>
      <c r="C34" s="38">
        <f>Esaote!D8</f>
        <v>0</v>
      </c>
      <c r="E34" s="37" t="s">
        <v>27</v>
      </c>
      <c r="F34" s="37"/>
      <c r="G34" s="38">
        <f>GE!D13</f>
        <v>0</v>
      </c>
      <c r="I34" s="37" t="s">
        <v>107</v>
      </c>
      <c r="J34" s="37"/>
      <c r="K34" s="38">
        <f>GE!H15</f>
        <v>0</v>
      </c>
      <c r="M34" s="37" t="s">
        <v>70</v>
      </c>
      <c r="N34" s="37"/>
      <c r="O34" s="37"/>
      <c r="Q34" s="40" t="str">
        <f>Philips!B8</f>
        <v xml:space="preserve"> </v>
      </c>
      <c r="R34" s="40" t="str">
        <f>Philips!C8</f>
        <v xml:space="preserve"> </v>
      </c>
      <c r="S34" s="38">
        <f>Philips!D8</f>
        <v>0</v>
      </c>
    </row>
    <row r="35" spans="1:19" x14ac:dyDescent="0.25">
      <c r="A35" s="40" t="str">
        <f>Esaote!B9</f>
        <v xml:space="preserve"> </v>
      </c>
      <c r="B35" s="40" t="str">
        <f>Esaote!C9</f>
        <v xml:space="preserve"> </v>
      </c>
      <c r="C35" s="38">
        <f>Esaote!D9</f>
        <v>0</v>
      </c>
      <c r="E35" s="37" t="s">
        <v>28</v>
      </c>
      <c r="F35" s="37"/>
      <c r="G35" s="38">
        <f>GE!D14</f>
        <v>0</v>
      </c>
      <c r="I35" s="37" t="s">
        <v>108</v>
      </c>
      <c r="J35" s="37"/>
      <c r="K35" s="38">
        <f>GE!H16</f>
        <v>0</v>
      </c>
      <c r="M35" s="37"/>
      <c r="N35" s="37"/>
      <c r="O35" s="37"/>
      <c r="Q35" s="40" t="str">
        <f>Philips!B9</f>
        <v xml:space="preserve"> </v>
      </c>
      <c r="R35" s="40" t="str">
        <f>Philips!C9</f>
        <v xml:space="preserve"> </v>
      </c>
      <c r="S35" s="38">
        <f>Philips!D9</f>
        <v>0</v>
      </c>
    </row>
    <row r="36" spans="1:19" x14ac:dyDescent="0.25">
      <c r="A36" s="40" t="str">
        <f>Esaote!B10</f>
        <v xml:space="preserve"> </v>
      </c>
      <c r="B36" s="40" t="str">
        <f>Esaote!C10</f>
        <v xml:space="preserve"> </v>
      </c>
      <c r="C36" s="38">
        <f>Esaote!D10</f>
        <v>0</v>
      </c>
      <c r="E36" s="37" t="s">
        <v>99</v>
      </c>
      <c r="F36" s="37"/>
      <c r="G36" s="38">
        <f>GE!D15</f>
        <v>0</v>
      </c>
      <c r="I36" s="37" t="s">
        <v>70</v>
      </c>
      <c r="J36" s="37"/>
      <c r="K36" s="37"/>
      <c r="M36" s="37"/>
      <c r="N36" s="37"/>
      <c r="O36" s="37"/>
      <c r="Q36" s="40" t="str">
        <f>Philips!B10</f>
        <v xml:space="preserve"> </v>
      </c>
      <c r="R36" s="40" t="str">
        <f>Philips!C10</f>
        <v xml:space="preserve"> </v>
      </c>
      <c r="S36" s="38">
        <f>Philips!D10</f>
        <v>0</v>
      </c>
    </row>
    <row r="37" spans="1:19" x14ac:dyDescent="0.25">
      <c r="A37" s="39" t="s">
        <v>88</v>
      </c>
      <c r="B37" s="39"/>
      <c r="C37" s="38">
        <f>SUM(C31,C33:C36)</f>
        <v>0</v>
      </c>
      <c r="E37" s="37" t="s">
        <v>30</v>
      </c>
      <c r="F37" s="37"/>
      <c r="G37" s="38">
        <f>GE!D16</f>
        <v>0</v>
      </c>
      <c r="I37" s="40" t="str">
        <f>GE!F18</f>
        <v xml:space="preserve"> </v>
      </c>
      <c r="J37" s="40" t="str">
        <f>GE!G18</f>
        <v xml:space="preserve"> </v>
      </c>
      <c r="K37" s="38">
        <f>GE!H18</f>
        <v>0</v>
      </c>
      <c r="M37" s="40" t="str">
        <f>GE!J11</f>
        <v xml:space="preserve"> </v>
      </c>
      <c r="N37" s="40" t="str">
        <f>GE!K11</f>
        <v xml:space="preserve"> </v>
      </c>
      <c r="O37" s="38">
        <f>GE!L11</f>
        <v>0</v>
      </c>
      <c r="Q37" s="40" t="str">
        <f>Philips!B11</f>
        <v xml:space="preserve"> </v>
      </c>
      <c r="R37" s="40" t="str">
        <f>Philips!C11</f>
        <v xml:space="preserve"> </v>
      </c>
      <c r="S37" s="38">
        <f>Philips!D11</f>
        <v>0</v>
      </c>
    </row>
    <row r="38" spans="1:19" x14ac:dyDescent="0.25">
      <c r="E38" s="37" t="s">
        <v>98</v>
      </c>
      <c r="F38" s="37"/>
      <c r="G38" s="38">
        <f>GE!D17</f>
        <v>0</v>
      </c>
      <c r="I38" s="40" t="str">
        <f>GE!F19</f>
        <v xml:space="preserve"> </v>
      </c>
      <c r="J38" s="40" t="str">
        <f>GE!G19</f>
        <v xml:space="preserve"> </v>
      </c>
      <c r="K38" s="38">
        <f>GE!H19</f>
        <v>0</v>
      </c>
      <c r="M38" s="40" t="str">
        <f>GE!J12</f>
        <v xml:space="preserve"> </v>
      </c>
      <c r="N38" s="40" t="str">
        <f>GE!K12</f>
        <v xml:space="preserve"> </v>
      </c>
      <c r="O38" s="38">
        <f>GE!L12</f>
        <v>0</v>
      </c>
      <c r="Q38" s="39" t="s">
        <v>88</v>
      </c>
      <c r="R38" s="39"/>
      <c r="S38" s="38">
        <f>SUM(S31:S32,S34:S37)</f>
        <v>0</v>
      </c>
    </row>
    <row r="39" spans="1:19" x14ac:dyDescent="0.25">
      <c r="E39" s="39" t="s">
        <v>70</v>
      </c>
      <c r="F39" s="39"/>
      <c r="G39" s="39"/>
      <c r="I39" s="40" t="str">
        <f>GE!F20</f>
        <v xml:space="preserve"> </v>
      </c>
      <c r="J39" s="40" t="str">
        <f>GE!G20</f>
        <v xml:space="preserve"> </v>
      </c>
      <c r="K39" s="38">
        <f>GE!H20</f>
        <v>0</v>
      </c>
      <c r="M39" s="40" t="str">
        <f>GE!J13</f>
        <v xml:space="preserve"> </v>
      </c>
      <c r="N39" s="40" t="str">
        <f>GE!K13</f>
        <v xml:space="preserve"> </v>
      </c>
      <c r="O39" s="38">
        <f>GE!L13</f>
        <v>0</v>
      </c>
    </row>
    <row r="40" spans="1:19" x14ac:dyDescent="0.25">
      <c r="A40" s="37" t="s">
        <v>64</v>
      </c>
      <c r="B40" s="37"/>
      <c r="C40" s="37"/>
      <c r="E40" s="40" t="str">
        <f>GE!B19</f>
        <v xml:space="preserve"> </v>
      </c>
      <c r="F40" s="40" t="str">
        <f>GE!C19</f>
        <v xml:space="preserve"> </v>
      </c>
      <c r="G40" s="38">
        <f>GE!D19</f>
        <v>0</v>
      </c>
      <c r="I40" s="40" t="str">
        <f>GE!F21</f>
        <v xml:space="preserve"> </v>
      </c>
      <c r="J40" s="40" t="str">
        <f>GE!G21</f>
        <v xml:space="preserve"> </v>
      </c>
      <c r="K40" s="38">
        <f>GE!H21</f>
        <v>0</v>
      </c>
      <c r="M40" s="40" t="str">
        <f>GE!J14</f>
        <v xml:space="preserve"> </v>
      </c>
      <c r="N40" s="40" t="str">
        <f>GE!K14</f>
        <v xml:space="preserve"> </v>
      </c>
      <c r="O40" s="38">
        <f>GE!L14</f>
        <v>0</v>
      </c>
    </row>
    <row r="41" spans="1:19" x14ac:dyDescent="0.25">
      <c r="A41" s="37" t="s">
        <v>34</v>
      </c>
      <c r="B41" s="37"/>
      <c r="C41" s="38">
        <f>'Siemens-Antares'!D5</f>
        <v>0</v>
      </c>
      <c r="E41" s="40" t="str">
        <f>GE!B20</f>
        <v xml:space="preserve"> </v>
      </c>
      <c r="F41" s="40" t="str">
        <f>GE!C20</f>
        <v xml:space="preserve"> </v>
      </c>
      <c r="G41" s="38">
        <f>GE!D20</f>
        <v>0</v>
      </c>
      <c r="I41" s="40" t="str">
        <f>GE!F22</f>
        <v xml:space="preserve"> </v>
      </c>
      <c r="J41" s="40" t="str">
        <f>GE!G22</f>
        <v xml:space="preserve"> </v>
      </c>
      <c r="K41" s="38">
        <f>GE!H22</f>
        <v>0</v>
      </c>
      <c r="M41" s="40" t="str">
        <f>GE!J15</f>
        <v xml:space="preserve"> </v>
      </c>
      <c r="N41" s="40" t="str">
        <f>GE!K15</f>
        <v xml:space="preserve"> </v>
      </c>
      <c r="O41" s="38">
        <f>GE!L15</f>
        <v>0</v>
      </c>
    </row>
    <row r="42" spans="1:19" x14ac:dyDescent="0.25">
      <c r="A42" s="39" t="s">
        <v>70</v>
      </c>
      <c r="B42" s="39"/>
      <c r="C42" s="39"/>
      <c r="E42" s="40" t="str">
        <f>GE!B21</f>
        <v xml:space="preserve"> </v>
      </c>
      <c r="F42" s="40" t="str">
        <f>GE!C21</f>
        <v xml:space="preserve"> </v>
      </c>
      <c r="G42" s="38">
        <f>GE!D21</f>
        <v>0</v>
      </c>
      <c r="I42" s="40" t="str">
        <f>GE!F23</f>
        <v xml:space="preserve"> </v>
      </c>
      <c r="J42" s="40" t="str">
        <f>GE!G23</f>
        <v xml:space="preserve"> </v>
      </c>
      <c r="K42" s="38">
        <f>GE!H23</f>
        <v>0</v>
      </c>
      <c r="M42" s="40" t="str">
        <f>GE!J16</f>
        <v xml:space="preserve"> </v>
      </c>
      <c r="N42" s="40" t="str">
        <f>GE!K16</f>
        <v xml:space="preserve"> </v>
      </c>
      <c r="O42" s="38">
        <f>GE!L16</f>
        <v>0</v>
      </c>
    </row>
    <row r="43" spans="1:19" x14ac:dyDescent="0.25">
      <c r="A43" s="40" t="str">
        <f>'Siemens-Antares'!B7</f>
        <v xml:space="preserve"> </v>
      </c>
      <c r="B43" s="40" t="str">
        <f>'Siemens-Antares'!C7</f>
        <v xml:space="preserve"> </v>
      </c>
      <c r="C43" s="38">
        <f>'Siemens-Antares'!D7</f>
        <v>0</v>
      </c>
      <c r="E43" s="40" t="str">
        <f>GE!B22</f>
        <v xml:space="preserve"> </v>
      </c>
      <c r="F43" s="40" t="str">
        <f>GE!C22</f>
        <v xml:space="preserve"> </v>
      </c>
      <c r="G43" s="38">
        <f>GE!D22</f>
        <v>0</v>
      </c>
      <c r="I43" s="40"/>
      <c r="J43" s="40"/>
      <c r="K43" s="38"/>
      <c r="M43" s="39" t="s">
        <v>88</v>
      </c>
      <c r="N43" s="39"/>
      <c r="O43" s="38">
        <f>SUM(O29:O33,O37:O42)</f>
        <v>0</v>
      </c>
    </row>
    <row r="44" spans="1:19" x14ac:dyDescent="0.25">
      <c r="A44" s="40" t="str">
        <f>'Siemens-Antares'!B8</f>
        <v xml:space="preserve"> </v>
      </c>
      <c r="B44" s="40" t="str">
        <f>'Siemens-Antares'!C8</f>
        <v xml:space="preserve"> </v>
      </c>
      <c r="C44" s="38">
        <f>'Siemens-Antares'!D8</f>
        <v>0</v>
      </c>
      <c r="E44" s="39" t="s">
        <v>88</v>
      </c>
      <c r="F44" s="39"/>
      <c r="G44" s="38">
        <f>SUM(G26:G38,G40:G43)</f>
        <v>0</v>
      </c>
      <c r="I44" s="40"/>
      <c r="J44" s="40"/>
      <c r="K44" s="38"/>
    </row>
    <row r="45" spans="1:19" x14ac:dyDescent="0.25">
      <c r="A45" s="40" t="str">
        <f>'Siemens-Antares'!B9</f>
        <v xml:space="preserve"> </v>
      </c>
      <c r="B45" s="40" t="str">
        <f>'Siemens-Antares'!C9</f>
        <v xml:space="preserve"> </v>
      </c>
      <c r="C45" s="38">
        <f>'Siemens-Antares'!D9</f>
        <v>0</v>
      </c>
      <c r="I45" s="39" t="s">
        <v>88</v>
      </c>
      <c r="J45" s="39"/>
      <c r="K45" s="38">
        <f>SUM(K24:K35,K37:K42)</f>
        <v>0</v>
      </c>
      <c r="M45" s="37" t="s">
        <v>67</v>
      </c>
      <c r="N45" s="37"/>
      <c r="O45" s="37"/>
    </row>
    <row r="46" spans="1:19" x14ac:dyDescent="0.25">
      <c r="A46" s="40" t="str">
        <f>'Siemens-Antares'!B10</f>
        <v xml:space="preserve"> </v>
      </c>
      <c r="B46" s="40" t="str">
        <f>'Siemens-Antares'!C10</f>
        <v xml:space="preserve"> </v>
      </c>
      <c r="C46" s="38">
        <f>'Siemens-Antares'!D10</f>
        <v>0</v>
      </c>
      <c r="E46" s="37" t="s">
        <v>65</v>
      </c>
      <c r="F46" s="37"/>
      <c r="G46" s="37"/>
      <c r="M46" s="37" t="s">
        <v>47</v>
      </c>
      <c r="N46" s="37"/>
      <c r="O46" s="38">
        <f>'Toshiba-Canon'!D5</f>
        <v>0</v>
      </c>
    </row>
    <row r="47" spans="1:19" x14ac:dyDescent="0.25">
      <c r="A47" s="39" t="s">
        <v>88</v>
      </c>
      <c r="B47" s="39"/>
      <c r="C47" s="38">
        <f>SUM(C41,C43:C46)</f>
        <v>0</v>
      </c>
      <c r="E47" s="37" t="s">
        <v>36</v>
      </c>
      <c r="F47" s="37"/>
      <c r="G47" s="38">
        <f>'Siemens-Elegra'!D5</f>
        <v>0</v>
      </c>
      <c r="I47" s="37" t="s">
        <v>66</v>
      </c>
      <c r="J47" s="37"/>
      <c r="K47" s="37"/>
      <c r="M47" s="37" t="s">
        <v>48</v>
      </c>
      <c r="N47" s="37"/>
      <c r="O47" s="38">
        <f>'Toshiba-Canon'!D6</f>
        <v>0</v>
      </c>
    </row>
    <row r="48" spans="1:19" x14ac:dyDescent="0.25">
      <c r="E48" s="39" t="s">
        <v>70</v>
      </c>
      <c r="F48" s="39"/>
      <c r="G48" s="39"/>
      <c r="I48" s="37" t="s">
        <v>37</v>
      </c>
      <c r="J48" s="37"/>
      <c r="K48" s="38">
        <f>SonoSite!D5</f>
        <v>0</v>
      </c>
      <c r="M48" s="37" t="s">
        <v>49</v>
      </c>
      <c r="N48" s="37"/>
      <c r="O48" s="38">
        <f>'Toshiba-Canon'!D7</f>
        <v>0</v>
      </c>
    </row>
    <row r="49" spans="1:15" x14ac:dyDescent="0.25">
      <c r="A49" s="43" t="s">
        <v>90</v>
      </c>
      <c r="B49" s="43"/>
      <c r="C49" s="43"/>
      <c r="D49" s="43"/>
      <c r="E49" s="40" t="str">
        <f>'Siemens-Elegra'!B7</f>
        <v xml:space="preserve"> </v>
      </c>
      <c r="F49" s="40" t="str">
        <f>'Siemens-Elegra'!C7</f>
        <v xml:space="preserve"> </v>
      </c>
      <c r="G49" s="38">
        <f>'Siemens-Elegra'!D7</f>
        <v>0</v>
      </c>
      <c r="I49" s="37" t="s">
        <v>113</v>
      </c>
      <c r="J49" s="37"/>
      <c r="K49" s="38">
        <f>SonoSite!D6</f>
        <v>0</v>
      </c>
      <c r="M49" s="37" t="s">
        <v>50</v>
      </c>
      <c r="N49" s="37"/>
      <c r="O49" s="38">
        <f>'Toshiba-Canon'!D8</f>
        <v>0</v>
      </c>
    </row>
    <row r="50" spans="1:15" x14ac:dyDescent="0.25">
      <c r="A50" s="44" t="str">
        <f>'Other make'!B5</f>
        <v xml:space="preserve"> </v>
      </c>
      <c r="B50" s="44" t="str">
        <f>'Other make'!C5</f>
        <v xml:space="preserve"> </v>
      </c>
      <c r="C50" s="45" t="str">
        <f>'Other make'!D5</f>
        <v xml:space="preserve"> </v>
      </c>
      <c r="D50" s="45">
        <f>'Other make'!E5</f>
        <v>0</v>
      </c>
      <c r="E50" s="40" t="str">
        <f>'Siemens-Elegra'!B8</f>
        <v xml:space="preserve"> </v>
      </c>
      <c r="F50" s="40" t="str">
        <f>'Siemens-Elegra'!C8</f>
        <v xml:space="preserve"> </v>
      </c>
      <c r="G50" s="38">
        <f>'Siemens-Elegra'!D8</f>
        <v>0</v>
      </c>
      <c r="I50" s="37" t="s">
        <v>38</v>
      </c>
      <c r="J50" s="37"/>
      <c r="K50" s="38">
        <f>SonoSite!D7</f>
        <v>0</v>
      </c>
      <c r="M50" s="37" t="s">
        <v>51</v>
      </c>
      <c r="N50" s="37"/>
      <c r="O50" s="38">
        <f>'Toshiba-Canon'!D9</f>
        <v>0</v>
      </c>
    </row>
    <row r="51" spans="1:15" x14ac:dyDescent="0.25">
      <c r="A51" s="44" t="str">
        <f>'Other make'!B6</f>
        <v xml:space="preserve"> </v>
      </c>
      <c r="B51" s="44" t="str">
        <f>'Other make'!C6</f>
        <v xml:space="preserve"> </v>
      </c>
      <c r="C51" s="45" t="str">
        <f>'Other make'!D6</f>
        <v xml:space="preserve"> </v>
      </c>
      <c r="D51" s="45">
        <f>'Other make'!E6</f>
        <v>0</v>
      </c>
      <c r="E51" s="40" t="str">
        <f>'Siemens-Elegra'!B9</f>
        <v xml:space="preserve"> </v>
      </c>
      <c r="F51" s="40" t="str">
        <f>'Siemens-Elegra'!C9</f>
        <v xml:space="preserve"> </v>
      </c>
      <c r="G51" s="38">
        <f>'Siemens-Elegra'!D9</f>
        <v>0</v>
      </c>
      <c r="I51" s="37" t="s">
        <v>39</v>
      </c>
      <c r="J51" s="37"/>
      <c r="K51" s="38">
        <f>SonoSite!D8</f>
        <v>0</v>
      </c>
      <c r="M51" s="42" t="s">
        <v>52</v>
      </c>
      <c r="N51" s="37"/>
      <c r="O51" s="38">
        <f>'Toshiba-Canon'!D10</f>
        <v>0</v>
      </c>
    </row>
    <row r="52" spans="1:15" x14ac:dyDescent="0.25">
      <c r="A52" s="44" t="str">
        <f>'Other make'!B7</f>
        <v xml:space="preserve"> </v>
      </c>
      <c r="B52" s="44" t="str">
        <f>'Other make'!C7</f>
        <v xml:space="preserve"> </v>
      </c>
      <c r="C52" s="45" t="str">
        <f>'Other make'!D7</f>
        <v xml:space="preserve"> </v>
      </c>
      <c r="D52" s="45">
        <f>'Other make'!E7</f>
        <v>0</v>
      </c>
      <c r="E52" s="40" t="str">
        <f>'Siemens-Elegra'!B10</f>
        <v xml:space="preserve"> </v>
      </c>
      <c r="F52" s="40" t="str">
        <f>'Siemens-Elegra'!C10</f>
        <v xml:space="preserve"> </v>
      </c>
      <c r="G52" s="38">
        <f>'Siemens-Elegra'!D10</f>
        <v>0</v>
      </c>
      <c r="I52" s="37" t="s">
        <v>115</v>
      </c>
      <c r="J52" s="37"/>
      <c r="K52" s="38">
        <f>SonoSite!D9</f>
        <v>0</v>
      </c>
      <c r="M52" s="49" t="s">
        <v>112</v>
      </c>
      <c r="N52" s="37"/>
      <c r="O52" s="38">
        <f>'Toshiba-Canon'!D11</f>
        <v>0</v>
      </c>
    </row>
    <row r="53" spans="1:15" x14ac:dyDescent="0.25">
      <c r="A53" s="44" t="str">
        <f>'Other make'!B8</f>
        <v xml:space="preserve"> </v>
      </c>
      <c r="B53" s="44" t="str">
        <f>'Other make'!C8</f>
        <v xml:space="preserve"> </v>
      </c>
      <c r="C53" s="45" t="str">
        <f>'Other make'!D8</f>
        <v xml:space="preserve"> </v>
      </c>
      <c r="D53" s="45">
        <f>'Other make'!E8</f>
        <v>0</v>
      </c>
      <c r="E53" s="39" t="s">
        <v>88</v>
      </c>
      <c r="F53" s="39"/>
      <c r="G53" s="38">
        <f>SUM(G47,G49:G52)</f>
        <v>0</v>
      </c>
      <c r="I53" s="37" t="s">
        <v>40</v>
      </c>
      <c r="J53" s="37"/>
      <c r="K53" s="38">
        <f>SonoSite!D10</f>
        <v>0</v>
      </c>
      <c r="M53" s="37" t="s">
        <v>53</v>
      </c>
      <c r="N53" s="37"/>
      <c r="O53" s="38">
        <f>'Toshiba-Canon'!D12</f>
        <v>0</v>
      </c>
    </row>
    <row r="54" spans="1:15" x14ac:dyDescent="0.25">
      <c r="A54" s="44" t="str">
        <f>'Other make'!B9</f>
        <v xml:space="preserve"> </v>
      </c>
      <c r="B54" s="44" t="str">
        <f>'Other make'!C9</f>
        <v xml:space="preserve"> </v>
      </c>
      <c r="C54" s="45" t="str">
        <f>'Other make'!D9</f>
        <v xml:space="preserve"> </v>
      </c>
      <c r="D54" s="45">
        <f>'Other make'!E9</f>
        <v>0</v>
      </c>
      <c r="I54" s="37" t="s">
        <v>41</v>
      </c>
      <c r="J54" s="37"/>
      <c r="K54" s="38">
        <f>SonoSite!D11</f>
        <v>0</v>
      </c>
      <c r="M54" s="37" t="s">
        <v>54</v>
      </c>
      <c r="N54" s="37"/>
      <c r="O54" s="38">
        <f>'Toshiba-Canon'!D13</f>
        <v>0</v>
      </c>
    </row>
    <row r="55" spans="1:15" x14ac:dyDescent="0.25">
      <c r="A55" s="44" t="str">
        <f>'Other make'!B10</f>
        <v xml:space="preserve"> </v>
      </c>
      <c r="B55" s="44" t="str">
        <f>'Other make'!C10</f>
        <v xml:space="preserve"> </v>
      </c>
      <c r="C55" s="45" t="str">
        <f>'Other make'!D10</f>
        <v xml:space="preserve"> </v>
      </c>
      <c r="D55" s="45">
        <f>'Other make'!E10</f>
        <v>0</v>
      </c>
      <c r="I55" s="37" t="s">
        <v>42</v>
      </c>
      <c r="J55" s="37"/>
      <c r="K55" s="38">
        <f>SonoSite!D12</f>
        <v>0</v>
      </c>
      <c r="M55" s="37" t="s">
        <v>70</v>
      </c>
      <c r="N55" s="37"/>
      <c r="O55" s="37"/>
    </row>
    <row r="56" spans="1:15" x14ac:dyDescent="0.25">
      <c r="A56" s="44" t="str">
        <f>'Other make'!B11</f>
        <v xml:space="preserve"> </v>
      </c>
      <c r="B56" s="44" t="str">
        <f>'Other make'!C11</f>
        <v xml:space="preserve"> </v>
      </c>
      <c r="C56" s="45" t="str">
        <f>'Other make'!D11</f>
        <v xml:space="preserve"> </v>
      </c>
      <c r="D56" s="45">
        <f>'Other make'!E11</f>
        <v>0</v>
      </c>
      <c r="I56" s="37" t="s">
        <v>43</v>
      </c>
      <c r="J56" s="37"/>
      <c r="K56" s="38">
        <f>SonoSite!D13</f>
        <v>0</v>
      </c>
      <c r="M56" s="40" t="str">
        <f>'Toshiba-Canon'!B15</f>
        <v xml:space="preserve"> </v>
      </c>
      <c r="N56" s="40" t="str">
        <f>'Toshiba-Canon'!C15</f>
        <v xml:space="preserve"> </v>
      </c>
      <c r="O56" s="38">
        <f>'Toshiba-Canon'!D15</f>
        <v>0</v>
      </c>
    </row>
    <row r="57" spans="1:15" x14ac:dyDescent="0.25">
      <c r="A57" s="44" t="str">
        <f>'Other make'!B12</f>
        <v xml:space="preserve"> </v>
      </c>
      <c r="B57" s="44" t="str">
        <f>'Other make'!C12</f>
        <v xml:space="preserve"> </v>
      </c>
      <c r="C57" s="45" t="str">
        <f>'Other make'!D12</f>
        <v xml:space="preserve"> </v>
      </c>
      <c r="D57" s="45">
        <f>'Other make'!E12</f>
        <v>0</v>
      </c>
      <c r="I57" s="37" t="s">
        <v>44</v>
      </c>
      <c r="J57" s="37"/>
      <c r="K57" s="38">
        <f>SonoSite!D14</f>
        <v>0</v>
      </c>
      <c r="M57" s="40" t="str">
        <f>'Toshiba-Canon'!B16</f>
        <v xml:space="preserve"> </v>
      </c>
      <c r="N57" s="40" t="str">
        <f>'Toshiba-Canon'!C16</f>
        <v xml:space="preserve"> </v>
      </c>
      <c r="O57" s="38">
        <f>'Toshiba-Canon'!D16</f>
        <v>0</v>
      </c>
    </row>
    <row r="58" spans="1:15" x14ac:dyDescent="0.25">
      <c r="A58" s="44" t="str">
        <f>'Other make'!B13</f>
        <v xml:space="preserve"> </v>
      </c>
      <c r="B58" s="44" t="str">
        <f>'Other make'!C13</f>
        <v xml:space="preserve"> </v>
      </c>
      <c r="C58" s="45" t="str">
        <f>'Other make'!D13</f>
        <v xml:space="preserve"> </v>
      </c>
      <c r="D58" s="45">
        <f>'Other make'!E13</f>
        <v>0</v>
      </c>
      <c r="I58" s="37" t="s">
        <v>45</v>
      </c>
      <c r="J58" s="37"/>
      <c r="K58" s="38">
        <f>SonoSite!D15</f>
        <v>0</v>
      </c>
      <c r="M58" s="40" t="str">
        <f>'Toshiba-Canon'!B17</f>
        <v xml:space="preserve"> </v>
      </c>
      <c r="N58" s="40" t="str">
        <f>'Toshiba-Canon'!C17</f>
        <v xml:space="preserve"> </v>
      </c>
      <c r="O58" s="38">
        <f>'Toshiba-Canon'!D17</f>
        <v>0</v>
      </c>
    </row>
    <row r="59" spans="1:15" x14ac:dyDescent="0.25">
      <c r="A59" s="44" t="str">
        <f>'Other make'!B14</f>
        <v xml:space="preserve"> </v>
      </c>
      <c r="B59" s="44" t="str">
        <f>'Other make'!C14</f>
        <v xml:space="preserve"> </v>
      </c>
      <c r="C59" s="45" t="str">
        <f>'Other make'!D14</f>
        <v xml:space="preserve"> </v>
      </c>
      <c r="D59" s="45">
        <f>'Other make'!E14</f>
        <v>0</v>
      </c>
      <c r="I59" s="37" t="s">
        <v>116</v>
      </c>
      <c r="J59" s="37"/>
      <c r="K59" s="38">
        <f>SonoSite!D16</f>
        <v>0</v>
      </c>
      <c r="M59" s="40" t="str">
        <f>'Toshiba-Canon'!B18</f>
        <v xml:space="preserve"> </v>
      </c>
      <c r="N59" s="40" t="str">
        <f>'Toshiba-Canon'!C18</f>
        <v xml:space="preserve"> </v>
      </c>
      <c r="O59" s="38">
        <f>'Toshiba-Canon'!D18</f>
        <v>0</v>
      </c>
    </row>
    <row r="60" spans="1:15" x14ac:dyDescent="0.25">
      <c r="A60" s="44" t="str">
        <f>'Other make'!B15</f>
        <v xml:space="preserve"> </v>
      </c>
      <c r="B60" s="44" t="str">
        <f>'Other make'!C15</f>
        <v xml:space="preserve"> </v>
      </c>
      <c r="C60" s="45" t="str">
        <f>'Other make'!D15</f>
        <v xml:space="preserve"> </v>
      </c>
      <c r="D60" s="45">
        <f>'Other make'!E15</f>
        <v>0</v>
      </c>
      <c r="I60" s="37" t="s">
        <v>46</v>
      </c>
      <c r="J60" s="37"/>
      <c r="K60" s="38">
        <f>SonoSite!D17</f>
        <v>0</v>
      </c>
      <c r="M60" s="39" t="s">
        <v>88</v>
      </c>
      <c r="N60" s="39"/>
      <c r="O60" s="38">
        <f>SUM(O46:O54,O56:O59)</f>
        <v>0</v>
      </c>
    </row>
    <row r="61" spans="1:15" x14ac:dyDescent="0.25">
      <c r="A61" s="44" t="str">
        <f>'Other make'!B16</f>
        <v xml:space="preserve"> </v>
      </c>
      <c r="B61" s="44" t="str">
        <f>'Other make'!C16</f>
        <v xml:space="preserve"> </v>
      </c>
      <c r="C61" s="45" t="str">
        <f>'Other make'!D16</f>
        <v xml:space="preserve"> </v>
      </c>
      <c r="D61" s="45">
        <f>'Other make'!E16</f>
        <v>0</v>
      </c>
      <c r="I61" s="37" t="s">
        <v>70</v>
      </c>
      <c r="J61" s="37"/>
      <c r="K61" s="37"/>
    </row>
    <row r="62" spans="1:15" x14ac:dyDescent="0.25">
      <c r="A62" s="44" t="str">
        <f>'Other make'!B17</f>
        <v xml:space="preserve"> </v>
      </c>
      <c r="B62" s="44" t="str">
        <f>'Other make'!C17</f>
        <v xml:space="preserve"> </v>
      </c>
      <c r="C62" s="45" t="str">
        <f>'Other make'!D17</f>
        <v xml:space="preserve"> </v>
      </c>
      <c r="D62" s="45">
        <f>'Other make'!E17</f>
        <v>0</v>
      </c>
      <c r="I62" s="40" t="str">
        <f>SonoSite!B19</f>
        <v xml:space="preserve"> </v>
      </c>
      <c r="J62" s="40" t="str">
        <f>SonoSite!C19</f>
        <v xml:space="preserve"> </v>
      </c>
      <c r="K62" s="38">
        <f>SonoSite!D19</f>
        <v>0</v>
      </c>
    </row>
    <row r="63" spans="1:15" x14ac:dyDescent="0.25">
      <c r="A63" s="43" t="s">
        <v>88</v>
      </c>
      <c r="B63" s="43"/>
      <c r="C63" s="45"/>
      <c r="D63" s="45">
        <f>SUM(D50:D62)</f>
        <v>0</v>
      </c>
      <c r="I63" s="40" t="str">
        <f>SonoSite!B20</f>
        <v xml:space="preserve"> </v>
      </c>
      <c r="J63" s="40" t="str">
        <f>SonoSite!C20</f>
        <v xml:space="preserve"> </v>
      </c>
      <c r="K63" s="38">
        <f>SonoSite!D20</f>
        <v>0</v>
      </c>
    </row>
    <row r="64" spans="1:15" x14ac:dyDescent="0.25">
      <c r="I64" s="40" t="str">
        <f>SonoSite!B21</f>
        <v xml:space="preserve"> </v>
      </c>
      <c r="J64" s="40" t="str">
        <f>SonoSite!C21</f>
        <v xml:space="preserve"> </v>
      </c>
      <c r="K64" s="38">
        <f>SonoSite!D21</f>
        <v>0</v>
      </c>
    </row>
    <row r="65" spans="5:13" x14ac:dyDescent="0.25">
      <c r="I65" s="40" t="str">
        <f>SonoSite!B22</f>
        <v xml:space="preserve"> </v>
      </c>
      <c r="J65" s="40" t="str">
        <f>SonoSite!C22</f>
        <v xml:space="preserve"> </v>
      </c>
      <c r="K65" s="38">
        <f>SonoSite!D22</f>
        <v>0</v>
      </c>
    </row>
    <row r="66" spans="5:13" x14ac:dyDescent="0.25">
      <c r="E66" s="23"/>
      <c r="I66" s="39" t="s">
        <v>88</v>
      </c>
      <c r="J66" s="39"/>
      <c r="K66" s="38">
        <f>SUM(K48:K60,K62:K65)</f>
        <v>0</v>
      </c>
    </row>
    <row r="67" spans="5:13" x14ac:dyDescent="0.25">
      <c r="E67" s="23"/>
    </row>
    <row r="68" spans="5:13" x14ac:dyDescent="0.25">
      <c r="E68" s="23"/>
    </row>
    <row r="69" spans="5:13" x14ac:dyDescent="0.25">
      <c r="E69" s="23"/>
    </row>
    <row r="70" spans="5:13" x14ac:dyDescent="0.25">
      <c r="E70" s="23"/>
      <c r="M70" s="50"/>
    </row>
    <row r="71" spans="5:13" x14ac:dyDescent="0.25">
      <c r="E71" s="23"/>
      <c r="G71" s="50"/>
      <c r="M71" s="50"/>
    </row>
    <row r="72" spans="5:13" x14ac:dyDescent="0.25">
      <c r="E72" s="23"/>
      <c r="G72" s="50"/>
      <c r="H72" s="46"/>
      <c r="I72" s="46"/>
      <c r="J72" s="46"/>
      <c r="K72" s="46"/>
      <c r="L72" s="46"/>
      <c r="M72" s="50"/>
    </row>
    <row r="73" spans="5:13" x14ac:dyDescent="0.25">
      <c r="E73" s="23"/>
      <c r="G73" s="50"/>
      <c r="H73" s="46" t="s">
        <v>89</v>
      </c>
      <c r="I73" s="46"/>
      <c r="J73" s="46"/>
      <c r="K73" s="46"/>
      <c r="L73" s="47">
        <f>SUM(C27,G22,K21,O25,S27,S38,O43,K45,G44,C37,C47,G53,K66,O60,D63)</f>
        <v>0</v>
      </c>
    </row>
    <row r="74" spans="5:13" x14ac:dyDescent="0.25">
      <c r="E74" s="23"/>
      <c r="H74" s="46"/>
      <c r="I74" s="46"/>
      <c r="J74" s="46"/>
      <c r="K74" s="46"/>
      <c r="L74" s="46"/>
    </row>
    <row r="75" spans="5:13" x14ac:dyDescent="0.25">
      <c r="E75" s="23"/>
    </row>
    <row r="76" spans="5:13" x14ac:dyDescent="0.25">
      <c r="E76" s="23"/>
    </row>
    <row r="77" spans="5:13" x14ac:dyDescent="0.25">
      <c r="E77" s="23"/>
    </row>
    <row r="78" spans="5:13" x14ac:dyDescent="0.25">
      <c r="E78" s="23"/>
    </row>
  </sheetData>
  <sheetProtection algorithmName="SHA-512" hashValue="ZwHA4Ghbznbp3IRBocS1YOSGr4T8lWTYKMrT/U0EPOPRtLt5+vMrM8exqhFFLREzthvMz/VmaSH1kQ5CUeClOg==" saltValue="Y93OL3/mV7Mnw4zJTqLoIw==" spinCount="100000" sheet="1" objects="1" scenarios="1"/>
  <protectedRanges>
    <protectedRange sqref="D4:I9" name="Intervall1"/>
  </protectedRanges>
  <mergeCells count="37">
    <mergeCell ref="A1:E1"/>
    <mergeCell ref="A2:E2"/>
    <mergeCell ref="A4:C4"/>
    <mergeCell ref="D4:I4"/>
    <mergeCell ref="A5:C5"/>
    <mergeCell ref="D5:I5"/>
    <mergeCell ref="A6:C6"/>
    <mergeCell ref="D6:I6"/>
    <mergeCell ref="A7:C7"/>
    <mergeCell ref="D7:I7"/>
    <mergeCell ref="A8:C8"/>
    <mergeCell ref="D8:I8"/>
    <mergeCell ref="A9:C9"/>
    <mergeCell ref="D9:I9"/>
    <mergeCell ref="E15:G15"/>
    <mergeCell ref="I16:K16"/>
    <mergeCell ref="A11:G11"/>
    <mergeCell ref="M20:O20"/>
    <mergeCell ref="Q22:S22"/>
    <mergeCell ref="A22:C22"/>
    <mergeCell ref="E22:F22"/>
    <mergeCell ref="I21:J21"/>
    <mergeCell ref="M25:N25"/>
    <mergeCell ref="Q27:R27"/>
    <mergeCell ref="A32:C32"/>
    <mergeCell ref="A37:B37"/>
    <mergeCell ref="Q38:R38"/>
    <mergeCell ref="E39:G39"/>
    <mergeCell ref="I45:J45"/>
    <mergeCell ref="M43:N43"/>
    <mergeCell ref="E44:F44"/>
    <mergeCell ref="A42:C42"/>
    <mergeCell ref="E48:G48"/>
    <mergeCell ref="A47:B47"/>
    <mergeCell ref="E53:F53"/>
    <mergeCell ref="M60:N60"/>
    <mergeCell ref="I66:J66"/>
  </mergeCells>
  <pageMargins left="0.7" right="0.7" top="0.75" bottom="0.75"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zoomScaleNormal="100" workbookViewId="0">
      <selection activeCell="B14" sqref="B14"/>
    </sheetView>
  </sheetViews>
  <sheetFormatPr defaultColWidth="8.7109375" defaultRowHeight="15" x14ac:dyDescent="0.25"/>
  <cols>
    <col min="2" max="2" width="12" customWidth="1"/>
    <col min="3" max="3" width="13.7109375" customWidth="1"/>
    <col min="6" max="6" width="11.85546875" customWidth="1"/>
    <col min="7" max="7" width="14.140625" customWidth="1"/>
  </cols>
  <sheetData>
    <row r="1" spans="1:9" ht="33" customHeight="1" x14ac:dyDescent="0.25">
      <c r="A1" s="3"/>
      <c r="B1" s="3"/>
      <c r="C1" s="3"/>
      <c r="D1" s="3"/>
      <c r="E1" s="3"/>
      <c r="F1" s="3"/>
      <c r="G1" s="3"/>
      <c r="H1" s="3"/>
      <c r="I1" s="3"/>
    </row>
    <row r="2" spans="1:9" x14ac:dyDescent="0.25">
      <c r="A2" s="3"/>
      <c r="B2" s="4"/>
      <c r="C2" s="4" t="s">
        <v>71</v>
      </c>
      <c r="D2" s="4"/>
      <c r="E2" s="3"/>
      <c r="F2" s="4"/>
      <c r="G2" s="4" t="s">
        <v>72</v>
      </c>
      <c r="H2" s="4"/>
      <c r="I2" s="3"/>
    </row>
    <row r="3" spans="1:9" x14ac:dyDescent="0.25">
      <c r="A3" s="3"/>
      <c r="B3" s="4"/>
      <c r="C3" s="4"/>
      <c r="D3" s="4"/>
      <c r="E3" s="3"/>
      <c r="F3" s="4"/>
      <c r="G3" s="4"/>
      <c r="H3" s="4"/>
      <c r="I3" s="3"/>
    </row>
    <row r="4" spans="1:9" x14ac:dyDescent="0.25">
      <c r="A4" s="3"/>
      <c r="B4" s="4" t="s">
        <v>69</v>
      </c>
      <c r="C4" s="4" t="s">
        <v>73</v>
      </c>
      <c r="D4" s="4" t="s">
        <v>68</v>
      </c>
      <c r="E4" s="3"/>
      <c r="F4" s="4" t="s">
        <v>69</v>
      </c>
      <c r="G4" s="4" t="s">
        <v>73</v>
      </c>
      <c r="H4" s="4" t="s">
        <v>68</v>
      </c>
      <c r="I4" s="3"/>
    </row>
    <row r="5" spans="1:9" x14ac:dyDescent="0.25">
      <c r="A5" s="3"/>
      <c r="B5" s="4" t="s">
        <v>0</v>
      </c>
      <c r="C5" s="4"/>
      <c r="D5" s="5"/>
      <c r="E5" s="3"/>
      <c r="F5" s="6" t="s">
        <v>0</v>
      </c>
      <c r="G5" s="6"/>
      <c r="H5" s="7"/>
      <c r="I5" s="3"/>
    </row>
    <row r="6" spans="1:9" x14ac:dyDescent="0.25">
      <c r="A6" s="3"/>
      <c r="B6" s="4" t="s">
        <v>1</v>
      </c>
      <c r="C6" s="4"/>
      <c r="D6" s="5"/>
      <c r="E6" s="3"/>
      <c r="F6" s="28" t="s">
        <v>70</v>
      </c>
      <c r="G6" s="28"/>
      <c r="H6" s="28"/>
      <c r="I6" s="3"/>
    </row>
    <row r="7" spans="1:9" x14ac:dyDescent="0.25">
      <c r="A7" s="3"/>
      <c r="B7" s="4" t="s">
        <v>2</v>
      </c>
      <c r="C7" s="4"/>
      <c r="D7" s="5"/>
      <c r="E7" s="3"/>
      <c r="F7" s="8" t="s">
        <v>3</v>
      </c>
      <c r="G7" s="8" t="s">
        <v>3</v>
      </c>
      <c r="H7" s="5"/>
      <c r="I7" s="3"/>
    </row>
    <row r="8" spans="1:9" x14ac:dyDescent="0.25">
      <c r="A8" s="3"/>
      <c r="B8" s="4" t="s">
        <v>93</v>
      </c>
      <c r="C8" s="4"/>
      <c r="D8" s="5"/>
      <c r="E8" s="3"/>
      <c r="F8" s="8" t="s">
        <v>3</v>
      </c>
      <c r="G8" s="8" t="s">
        <v>3</v>
      </c>
      <c r="H8" s="5"/>
      <c r="I8" s="3"/>
    </row>
    <row r="9" spans="1:9" x14ac:dyDescent="0.25">
      <c r="A9" s="3"/>
      <c r="B9" s="4" t="s">
        <v>94</v>
      </c>
      <c r="C9" s="4"/>
      <c r="D9" s="5"/>
      <c r="E9" s="3"/>
      <c r="F9" s="8" t="s">
        <v>3</v>
      </c>
      <c r="G9" s="8" t="s">
        <v>3</v>
      </c>
      <c r="H9" s="5"/>
      <c r="I9" s="3"/>
    </row>
    <row r="10" spans="1:9" x14ac:dyDescent="0.25">
      <c r="A10" s="3"/>
      <c r="B10" s="4" t="s">
        <v>4</v>
      </c>
      <c r="C10" s="4"/>
      <c r="D10" s="5"/>
      <c r="E10" s="3"/>
      <c r="F10" s="8" t="s">
        <v>3</v>
      </c>
      <c r="G10" s="8" t="s">
        <v>3</v>
      </c>
      <c r="H10" s="5"/>
      <c r="I10" s="3"/>
    </row>
    <row r="11" spans="1:9" x14ac:dyDescent="0.25">
      <c r="A11" s="3"/>
      <c r="B11" s="4" t="s">
        <v>5</v>
      </c>
      <c r="C11" s="4"/>
      <c r="D11" s="5"/>
      <c r="E11" s="3"/>
      <c r="F11" s="9" t="s">
        <v>3</v>
      </c>
      <c r="G11" s="9" t="s">
        <v>3</v>
      </c>
      <c r="H11" s="7"/>
      <c r="I11" s="3"/>
    </row>
    <row r="12" spans="1:9" x14ac:dyDescent="0.25">
      <c r="A12" s="3"/>
      <c r="B12" s="6" t="s">
        <v>6</v>
      </c>
      <c r="C12" s="6"/>
      <c r="D12" s="7"/>
      <c r="E12" s="3"/>
      <c r="F12" s="8" t="s">
        <v>3</v>
      </c>
      <c r="G12" s="8" t="s">
        <v>3</v>
      </c>
      <c r="H12" s="5"/>
      <c r="I12" s="3"/>
    </row>
    <row r="13" spans="1:9" x14ac:dyDescent="0.25">
      <c r="A13" s="3"/>
      <c r="B13" s="29" t="s">
        <v>70</v>
      </c>
      <c r="C13" s="29"/>
      <c r="D13" s="29"/>
      <c r="E13" s="3"/>
      <c r="F13" s="52"/>
      <c r="G13" s="52"/>
      <c r="H13" s="52"/>
      <c r="I13" s="3"/>
    </row>
    <row r="14" spans="1:9" x14ac:dyDescent="0.25">
      <c r="A14" s="3"/>
      <c r="B14" s="8" t="s">
        <v>3</v>
      </c>
      <c r="C14" s="8" t="s">
        <v>3</v>
      </c>
      <c r="D14" s="5"/>
      <c r="E14" s="3"/>
      <c r="F14" s="52"/>
      <c r="G14" s="52"/>
      <c r="H14" s="52"/>
      <c r="I14" s="3"/>
    </row>
    <row r="15" spans="1:9" x14ac:dyDescent="0.25">
      <c r="A15" s="3"/>
      <c r="B15" s="8" t="s">
        <v>3</v>
      </c>
      <c r="C15" s="8" t="s">
        <v>3</v>
      </c>
      <c r="D15" s="5"/>
      <c r="E15" s="51"/>
      <c r="F15" s="52"/>
      <c r="G15" s="52"/>
      <c r="H15" s="52"/>
      <c r="I15" s="3"/>
    </row>
    <row r="16" spans="1:9" x14ac:dyDescent="0.25">
      <c r="A16" s="3"/>
      <c r="B16" s="8" t="s">
        <v>3</v>
      </c>
      <c r="C16" s="8" t="s">
        <v>3</v>
      </c>
      <c r="D16" s="5"/>
      <c r="E16" s="3"/>
      <c r="F16" s="52"/>
      <c r="G16" s="52"/>
      <c r="H16" s="52"/>
      <c r="I16" s="3"/>
    </row>
    <row r="17" spans="1:9" x14ac:dyDescent="0.25">
      <c r="A17" s="3"/>
      <c r="B17" s="8" t="s">
        <v>3</v>
      </c>
      <c r="C17" s="8" t="s">
        <v>3</v>
      </c>
      <c r="D17" s="5"/>
      <c r="E17" s="3"/>
      <c r="F17" s="52"/>
      <c r="G17" s="52"/>
      <c r="H17" s="52"/>
      <c r="I17" s="3"/>
    </row>
    <row r="18" spans="1:9" ht="36" customHeight="1" x14ac:dyDescent="0.25">
      <c r="A18" s="3"/>
      <c r="B18" s="3"/>
      <c r="C18" s="3"/>
      <c r="D18" s="3"/>
      <c r="E18" s="3"/>
      <c r="F18" s="3"/>
      <c r="G18" s="3"/>
      <c r="H18" s="3"/>
      <c r="I18" s="3"/>
    </row>
  </sheetData>
  <sheetProtection algorithmName="SHA-512" hashValue="kJ8PAUTBC6WyeoT3IAcjsg3z9lcgKdLpx8FHDsR3suF3edtGE3NWw8lqxN0XCren5KxHUdX+YygL7DatMFeGEw==" saltValue="zU+mMng8h7BDFg2zFZSeXg==" spinCount="100000" sheet="1" objects="1" scenarios="1"/>
  <protectedRanges>
    <protectedRange sqref="D5:D12 B14:D17 F7:H12 H5" name="Intervall1"/>
    <protectedRange sqref="D5:D12 B14:D17 H5 F7:H12" name="Intervall2"/>
  </protectedRanges>
  <mergeCells count="2">
    <mergeCell ref="F6:H6"/>
    <mergeCell ref="B13:D13"/>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zoomScaleNormal="100" workbookViewId="0">
      <selection activeCell="C11" sqref="C11"/>
    </sheetView>
  </sheetViews>
  <sheetFormatPr defaultColWidth="8.7109375" defaultRowHeight="15" x14ac:dyDescent="0.25"/>
  <cols>
    <col min="2" max="2" width="12.42578125" customWidth="1"/>
    <col min="3" max="3" width="15.42578125" customWidth="1"/>
  </cols>
  <sheetData>
    <row r="1" spans="1:5" x14ac:dyDescent="0.25">
      <c r="A1" s="3"/>
      <c r="B1" s="3"/>
      <c r="C1" s="3"/>
      <c r="D1" s="3"/>
      <c r="E1" s="3"/>
    </row>
    <row r="2" spans="1:5" x14ac:dyDescent="0.25">
      <c r="A2" s="3"/>
      <c r="B2" s="4"/>
      <c r="C2" s="4"/>
      <c r="D2" s="4"/>
      <c r="E2" s="3"/>
    </row>
    <row r="3" spans="1:5" x14ac:dyDescent="0.25">
      <c r="A3" s="3"/>
      <c r="B3" s="4"/>
      <c r="C3" s="4"/>
      <c r="D3" s="4"/>
      <c r="E3" s="3"/>
    </row>
    <row r="4" spans="1:5" x14ac:dyDescent="0.25">
      <c r="A4" s="3"/>
      <c r="B4" s="4" t="s">
        <v>69</v>
      </c>
      <c r="C4" s="4" t="s">
        <v>73</v>
      </c>
      <c r="D4" s="4" t="s">
        <v>68</v>
      </c>
      <c r="E4" s="3"/>
    </row>
    <row r="5" spans="1:5" x14ac:dyDescent="0.25">
      <c r="A5" s="3"/>
      <c r="B5" s="4" t="s">
        <v>7</v>
      </c>
      <c r="C5" s="4"/>
      <c r="D5" s="5"/>
      <c r="E5" s="3"/>
    </row>
    <row r="6" spans="1:5" x14ac:dyDescent="0.25">
      <c r="A6" s="3"/>
      <c r="B6" s="4" t="s">
        <v>8</v>
      </c>
      <c r="C6" s="4"/>
      <c r="D6" s="5"/>
      <c r="E6" s="3"/>
    </row>
    <row r="7" spans="1:5" x14ac:dyDescent="0.25">
      <c r="A7" s="3"/>
      <c r="B7" s="29" t="s">
        <v>70</v>
      </c>
      <c r="C7" s="29"/>
      <c r="D7" s="29"/>
      <c r="E7" s="3"/>
    </row>
    <row r="8" spans="1:5" x14ac:dyDescent="0.25">
      <c r="A8" s="3"/>
      <c r="B8" s="8" t="s">
        <v>3</v>
      </c>
      <c r="C8" s="8" t="s">
        <v>3</v>
      </c>
      <c r="D8" s="5"/>
      <c r="E8" s="3"/>
    </row>
    <row r="9" spans="1:5" x14ac:dyDescent="0.25">
      <c r="A9" s="3"/>
      <c r="B9" s="8" t="s">
        <v>3</v>
      </c>
      <c r="C9" s="8" t="s">
        <v>3</v>
      </c>
      <c r="D9" s="5"/>
      <c r="E9" s="3"/>
    </row>
    <row r="10" spans="1:5" x14ac:dyDescent="0.25">
      <c r="A10" s="3"/>
      <c r="B10" s="8" t="s">
        <v>3</v>
      </c>
      <c r="C10" s="8" t="s">
        <v>3</v>
      </c>
      <c r="D10" s="5"/>
      <c r="E10" s="3"/>
    </row>
    <row r="11" spans="1:5" x14ac:dyDescent="0.25">
      <c r="A11" s="3"/>
      <c r="B11" s="8" t="s">
        <v>3</v>
      </c>
      <c r="C11" s="8" t="s">
        <v>3</v>
      </c>
      <c r="D11" s="5"/>
      <c r="E11" s="3"/>
    </row>
    <row r="12" spans="1:5" x14ac:dyDescent="0.25">
      <c r="A12" s="3"/>
      <c r="B12" s="3"/>
      <c r="C12" s="3"/>
      <c r="D12" s="3"/>
      <c r="E12" s="3"/>
    </row>
  </sheetData>
  <sheetProtection algorithmName="SHA-512" hashValue="naZleG3+mg2cwsDWc/vmTWiNmPQ1Y0cHK8+begd+a1YFv9F6lf2H3lklbyEA/JOAjM8IVx4XRrj3+Fg/MrQHMw==" saltValue="iwC3KS8BKCsqcwM5NcGuXw==" spinCount="100000" sheet="1" objects="1" scenarios="1"/>
  <protectedRanges>
    <protectedRange sqref="B8:D11 D5:D6" name="Intervall1"/>
    <protectedRange sqref="D5:D6 B8:D11" name="Intervall2"/>
  </protectedRanges>
  <mergeCells count="1">
    <mergeCell ref="B7:D7"/>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zoomScaleNormal="100" workbookViewId="0">
      <selection activeCell="J12" sqref="J12"/>
    </sheetView>
  </sheetViews>
  <sheetFormatPr defaultColWidth="8.7109375" defaultRowHeight="15" x14ac:dyDescent="0.25"/>
  <cols>
    <col min="2" max="2" width="11.7109375" customWidth="1"/>
    <col min="3" max="3" width="14.42578125" customWidth="1"/>
    <col min="6" max="6" width="12" customWidth="1"/>
    <col min="7" max="7" width="14.5703125" customWidth="1"/>
  </cols>
  <sheetData>
    <row r="1" spans="1:9" x14ac:dyDescent="0.25">
      <c r="A1" s="3"/>
      <c r="B1" s="3"/>
      <c r="C1" s="3"/>
      <c r="D1" s="3"/>
      <c r="E1" s="3"/>
      <c r="F1" s="3"/>
      <c r="G1" s="3"/>
      <c r="H1" s="3"/>
      <c r="I1" s="3"/>
    </row>
    <row r="2" spans="1:9" x14ac:dyDescent="0.25">
      <c r="A2" s="3"/>
      <c r="B2" s="4"/>
      <c r="C2" s="4" t="s">
        <v>74</v>
      </c>
      <c r="D2" s="4"/>
      <c r="E2" s="3"/>
      <c r="F2" s="4"/>
      <c r="G2" s="4" t="s">
        <v>75</v>
      </c>
      <c r="H2" s="4"/>
      <c r="I2" s="3"/>
    </row>
    <row r="3" spans="1:9" x14ac:dyDescent="0.25">
      <c r="A3" s="3"/>
      <c r="B3" s="4"/>
      <c r="C3" s="4"/>
      <c r="D3" s="4"/>
      <c r="E3" s="3"/>
      <c r="F3" s="4"/>
      <c r="G3" s="4"/>
      <c r="H3" s="4"/>
      <c r="I3" s="3"/>
    </row>
    <row r="4" spans="1:9" x14ac:dyDescent="0.25">
      <c r="A4" s="3"/>
      <c r="B4" s="6" t="s">
        <v>69</v>
      </c>
      <c r="C4" s="4" t="s">
        <v>73</v>
      </c>
      <c r="D4" s="4" t="s">
        <v>68</v>
      </c>
      <c r="E4" s="3"/>
      <c r="F4" s="6" t="s">
        <v>69</v>
      </c>
      <c r="G4" s="4" t="s">
        <v>73</v>
      </c>
      <c r="H4" s="4" t="s">
        <v>68</v>
      </c>
      <c r="I4" s="3"/>
    </row>
    <row r="5" spans="1:9" x14ac:dyDescent="0.25">
      <c r="A5" s="3"/>
      <c r="B5" s="10" t="s">
        <v>9</v>
      </c>
      <c r="C5" s="11"/>
      <c r="D5" s="5"/>
      <c r="E5" s="3"/>
      <c r="F5" s="24">
        <v>8661</v>
      </c>
      <c r="G5" s="11"/>
      <c r="H5" s="5"/>
      <c r="I5" s="3"/>
    </row>
    <row r="6" spans="1:9" x14ac:dyDescent="0.25">
      <c r="A6" s="3"/>
      <c r="B6" s="10" t="s">
        <v>95</v>
      </c>
      <c r="C6" s="11"/>
      <c r="D6" s="5"/>
      <c r="E6" s="3"/>
      <c r="F6" s="24">
        <v>8664</v>
      </c>
      <c r="G6" s="11"/>
      <c r="H6" s="5"/>
      <c r="I6" s="3"/>
    </row>
    <row r="7" spans="1:9" x14ac:dyDescent="0.25">
      <c r="A7" s="3"/>
      <c r="B7" s="10" t="s">
        <v>10</v>
      </c>
      <c r="C7" s="11"/>
      <c r="D7" s="5"/>
      <c r="E7" s="3"/>
      <c r="F7" s="24">
        <v>8665</v>
      </c>
      <c r="G7" s="11"/>
      <c r="H7" s="5"/>
      <c r="I7" s="3"/>
    </row>
    <row r="8" spans="1:9" x14ac:dyDescent="0.25">
      <c r="A8" s="3"/>
      <c r="B8" s="10" t="s">
        <v>11</v>
      </c>
      <c r="C8" s="11"/>
      <c r="D8" s="5"/>
      <c r="E8" s="3"/>
      <c r="F8" s="24">
        <v>8801</v>
      </c>
      <c r="G8" s="11"/>
      <c r="H8" s="5"/>
      <c r="I8" s="3"/>
    </row>
    <row r="9" spans="1:9" x14ac:dyDescent="0.25">
      <c r="A9" s="3"/>
      <c r="B9" s="10" t="s">
        <v>12</v>
      </c>
      <c r="C9" s="11"/>
      <c r="D9" s="5"/>
      <c r="E9" s="3"/>
      <c r="F9" s="24">
        <v>8803</v>
      </c>
      <c r="G9" s="11"/>
      <c r="H9" s="5"/>
      <c r="I9" s="3"/>
    </row>
    <row r="10" spans="1:9" x14ac:dyDescent="0.25">
      <c r="A10" s="3"/>
      <c r="B10" s="10" t="s">
        <v>14</v>
      </c>
      <c r="C10" s="11"/>
      <c r="D10" s="5"/>
      <c r="E10" s="3"/>
      <c r="F10" s="24">
        <v>8806</v>
      </c>
      <c r="G10" s="11"/>
      <c r="H10" s="5"/>
      <c r="I10" s="3"/>
    </row>
    <row r="11" spans="1:9" x14ac:dyDescent="0.25">
      <c r="A11" s="3"/>
      <c r="B11" s="29" t="s">
        <v>70</v>
      </c>
      <c r="C11" s="29"/>
      <c r="D11" s="29"/>
      <c r="E11" s="3"/>
      <c r="F11" s="24">
        <v>8819</v>
      </c>
      <c r="G11" s="11"/>
      <c r="H11" s="5"/>
      <c r="I11" s="3"/>
    </row>
    <row r="12" spans="1:9" x14ac:dyDescent="0.25">
      <c r="A12" s="3"/>
      <c r="B12" s="8" t="s">
        <v>3</v>
      </c>
      <c r="C12" s="8" t="s">
        <v>3</v>
      </c>
      <c r="D12" s="5"/>
      <c r="E12" s="3"/>
      <c r="F12" s="24" t="s">
        <v>13</v>
      </c>
      <c r="G12" s="11"/>
      <c r="H12" s="5"/>
      <c r="I12" s="3"/>
    </row>
    <row r="13" spans="1:9" x14ac:dyDescent="0.25">
      <c r="A13" s="3"/>
      <c r="B13" s="8" t="s">
        <v>3</v>
      </c>
      <c r="C13" s="8" t="s">
        <v>3</v>
      </c>
      <c r="D13" s="5"/>
      <c r="E13" s="3"/>
      <c r="F13" s="29" t="s">
        <v>70</v>
      </c>
      <c r="G13" s="29"/>
      <c r="H13" s="29"/>
      <c r="I13" s="3"/>
    </row>
    <row r="14" spans="1:9" x14ac:dyDescent="0.25">
      <c r="A14" s="3"/>
      <c r="B14" s="8" t="s">
        <v>3</v>
      </c>
      <c r="C14" s="8" t="s">
        <v>3</v>
      </c>
      <c r="D14" s="5"/>
      <c r="E14" s="3"/>
      <c r="F14" s="8" t="s">
        <v>3</v>
      </c>
      <c r="G14" s="8" t="s">
        <v>3</v>
      </c>
      <c r="H14" s="5"/>
      <c r="I14" s="3"/>
    </row>
    <row r="15" spans="1:9" x14ac:dyDescent="0.25">
      <c r="A15" s="3"/>
      <c r="B15" s="8" t="s">
        <v>3</v>
      </c>
      <c r="C15" s="8" t="s">
        <v>3</v>
      </c>
      <c r="D15" s="5"/>
      <c r="E15" s="3"/>
      <c r="F15" s="8" t="s">
        <v>3</v>
      </c>
      <c r="G15" s="8" t="s">
        <v>3</v>
      </c>
      <c r="H15" s="5"/>
      <c r="I15" s="3"/>
    </row>
    <row r="16" spans="1:9" x14ac:dyDescent="0.25">
      <c r="A16" s="3"/>
      <c r="B16" s="3"/>
      <c r="C16" s="3"/>
      <c r="D16" s="3"/>
      <c r="E16" s="3"/>
      <c r="F16" s="8" t="s">
        <v>3</v>
      </c>
      <c r="G16" s="8" t="s">
        <v>3</v>
      </c>
      <c r="H16" s="5"/>
      <c r="I16" s="3"/>
    </row>
    <row r="17" spans="5:9" x14ac:dyDescent="0.25">
      <c r="E17" s="52"/>
      <c r="F17" s="8" t="s">
        <v>3</v>
      </c>
      <c r="G17" s="8" t="s">
        <v>3</v>
      </c>
      <c r="H17" s="5"/>
      <c r="I17" s="3"/>
    </row>
    <row r="18" spans="5:9" x14ac:dyDescent="0.25">
      <c r="E18" s="52"/>
      <c r="F18" s="3"/>
      <c r="G18" s="3"/>
      <c r="H18" s="3"/>
      <c r="I18" s="3"/>
    </row>
    <row r="19" spans="5:9" x14ac:dyDescent="0.25">
      <c r="E19" s="52"/>
      <c r="F19" s="3"/>
      <c r="G19" s="3"/>
      <c r="H19" s="3"/>
      <c r="I19" s="3"/>
    </row>
  </sheetData>
  <sheetProtection algorithmName="SHA-512" hashValue="lMHrVduHqEuKGZSgBvkM5RxFcTg9WdbDkcW2Sz0u5iCUW2L95trqIIvRaoYQt7wgj23NFqLR6a9VFj5g3TVYgg==" saltValue="BTx+9jQeQzCavG+iEEa2Og==" spinCount="100000" sheet="1" objects="1" scenarios="1"/>
  <protectedRanges>
    <protectedRange sqref="B12:D15 D5:D10" name="Intervall1"/>
    <protectedRange sqref="F14:H17 H5:H12" name="Intervall1_1"/>
    <protectedRange sqref="B12:D15 F14:H17 H5:H12 D5:D10" name="Intervall3"/>
  </protectedRanges>
  <mergeCells count="2">
    <mergeCell ref="F13:H13"/>
    <mergeCell ref="B11:D11"/>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zoomScaleNormal="100" workbookViewId="0">
      <selection activeCell="C10" sqref="C10"/>
    </sheetView>
  </sheetViews>
  <sheetFormatPr defaultColWidth="8.7109375" defaultRowHeight="15" x14ac:dyDescent="0.25"/>
  <cols>
    <col min="2" max="2" width="10.85546875" customWidth="1"/>
    <col min="3" max="3" width="15.28515625" customWidth="1"/>
  </cols>
  <sheetData>
    <row r="1" spans="1:5" x14ac:dyDescent="0.25">
      <c r="A1" s="3"/>
      <c r="B1" s="3"/>
      <c r="C1" s="3"/>
      <c r="D1" s="3"/>
      <c r="E1" s="3"/>
    </row>
    <row r="2" spans="1:5" x14ac:dyDescent="0.25">
      <c r="A2" s="3"/>
      <c r="B2" s="4"/>
      <c r="C2" s="4"/>
      <c r="D2" s="4"/>
      <c r="E2" s="3"/>
    </row>
    <row r="3" spans="1:5" x14ac:dyDescent="0.25">
      <c r="A3" s="3"/>
      <c r="B3" s="4"/>
      <c r="C3" s="4"/>
      <c r="D3" s="4"/>
      <c r="E3" s="3"/>
    </row>
    <row r="4" spans="1:5" x14ac:dyDescent="0.25">
      <c r="A4" s="3"/>
      <c r="B4" s="4" t="s">
        <v>69</v>
      </c>
      <c r="C4" s="4" t="s">
        <v>73</v>
      </c>
      <c r="D4" s="4" t="s">
        <v>68</v>
      </c>
      <c r="E4" s="3"/>
    </row>
    <row r="5" spans="1:5" x14ac:dyDescent="0.25">
      <c r="A5" s="3"/>
      <c r="B5" t="s">
        <v>15</v>
      </c>
      <c r="C5" s="4"/>
      <c r="D5" s="5"/>
      <c r="E5" s="3"/>
    </row>
    <row r="6" spans="1:5" x14ac:dyDescent="0.25">
      <c r="A6" s="3"/>
      <c r="B6" s="29" t="s">
        <v>70</v>
      </c>
      <c r="C6" s="29"/>
      <c r="D6" s="29"/>
      <c r="E6" s="3"/>
    </row>
    <row r="7" spans="1:5" x14ac:dyDescent="0.25">
      <c r="A7" s="3"/>
      <c r="B7" s="8" t="s">
        <v>3</v>
      </c>
      <c r="C7" s="8" t="s">
        <v>3</v>
      </c>
      <c r="D7" s="5"/>
      <c r="E7" s="3"/>
    </row>
    <row r="8" spans="1:5" x14ac:dyDescent="0.25">
      <c r="A8" s="3"/>
      <c r="B8" s="8" t="s">
        <v>3</v>
      </c>
      <c r="C8" s="8" t="s">
        <v>3</v>
      </c>
      <c r="D8" s="5"/>
      <c r="E8" s="3"/>
    </row>
    <row r="9" spans="1:5" x14ac:dyDescent="0.25">
      <c r="A9" s="3"/>
      <c r="B9" s="8" t="s">
        <v>3</v>
      </c>
      <c r="C9" s="8" t="s">
        <v>3</v>
      </c>
      <c r="D9" s="5"/>
      <c r="E9" s="3"/>
    </row>
    <row r="10" spans="1:5" x14ac:dyDescent="0.25">
      <c r="A10" s="3"/>
      <c r="B10" s="8" t="s">
        <v>3</v>
      </c>
      <c r="C10" s="8" t="s">
        <v>3</v>
      </c>
      <c r="D10" s="5"/>
      <c r="E10" s="3"/>
    </row>
    <row r="11" spans="1:5" x14ac:dyDescent="0.25">
      <c r="A11" s="3"/>
      <c r="B11" s="3"/>
      <c r="C11" s="3"/>
      <c r="D11" s="3"/>
      <c r="E11" s="3"/>
    </row>
  </sheetData>
  <sheetProtection algorithmName="SHA-512" hashValue="W1YxcessvHvmSYAzlrHlbZPS7cmeGWfj22nrirk7dF29rGSv1xNSi5hW/qgo8sL2V/pou+Qel8UAmLtb42zBlA==" saltValue="hcdAbDG6VMydrF37bZAOMA==" spinCount="100000" sheet="1" objects="1" scenarios="1"/>
  <protectedRanges>
    <protectedRange sqref="B7:D10 D5" name="Intervall1"/>
    <protectedRange sqref="D5 B7:D10" name="Intervall2"/>
  </protectedRanges>
  <mergeCells count="1">
    <mergeCell ref="B6:D6"/>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
  <sheetViews>
    <sheetView zoomScaleNormal="100" workbookViewId="0">
      <selection activeCell="L6" sqref="L6:L9"/>
    </sheetView>
  </sheetViews>
  <sheetFormatPr defaultColWidth="8.7109375" defaultRowHeight="15" x14ac:dyDescent="0.25"/>
  <cols>
    <col min="2" max="2" width="12.140625" customWidth="1"/>
    <col min="3" max="3" width="32" customWidth="1"/>
    <col min="6" max="6" width="11.85546875" customWidth="1"/>
    <col min="7" max="7" width="14.7109375" customWidth="1"/>
    <col min="8" max="8" width="19.140625" customWidth="1"/>
    <col min="10" max="10" width="11.7109375" customWidth="1"/>
    <col min="11" max="11" width="34.140625" customWidth="1"/>
  </cols>
  <sheetData>
    <row r="1" spans="1:13" ht="39" customHeight="1" x14ac:dyDescent="0.25">
      <c r="A1" s="3"/>
      <c r="B1" s="3"/>
      <c r="C1" s="3"/>
      <c r="D1" s="3"/>
      <c r="E1" s="3"/>
      <c r="F1" s="3"/>
      <c r="G1" s="3"/>
      <c r="H1" s="3"/>
      <c r="I1" s="3"/>
      <c r="J1" s="3"/>
      <c r="K1" s="3"/>
      <c r="L1" s="3"/>
      <c r="M1" s="3"/>
    </row>
    <row r="2" spans="1:13" ht="21" x14ac:dyDescent="0.35">
      <c r="A2" s="3"/>
      <c r="C2" s="12" t="s">
        <v>77</v>
      </c>
      <c r="E2" s="3"/>
      <c r="G2" s="12" t="s">
        <v>76</v>
      </c>
      <c r="I2" s="3"/>
      <c r="K2" s="12" t="s">
        <v>16</v>
      </c>
      <c r="M2" s="3"/>
    </row>
    <row r="3" spans="1:13" ht="149.25" customHeight="1" x14ac:dyDescent="0.25">
      <c r="A3" s="3"/>
      <c r="E3" s="3"/>
      <c r="I3" s="3"/>
      <c r="M3" s="3"/>
    </row>
    <row r="4" spans="1:13" x14ac:dyDescent="0.25">
      <c r="A4" s="3"/>
      <c r="B4" s="4" t="s">
        <v>69</v>
      </c>
      <c r="C4" s="4" t="s">
        <v>73</v>
      </c>
      <c r="D4" s="13" t="s">
        <v>68</v>
      </c>
      <c r="E4" s="3"/>
      <c r="F4" s="4" t="s">
        <v>69</v>
      </c>
      <c r="G4" s="13" t="s">
        <v>73</v>
      </c>
      <c r="H4" s="4" t="s">
        <v>68</v>
      </c>
      <c r="I4" s="3"/>
      <c r="J4" s="4" t="s">
        <v>69</v>
      </c>
      <c r="K4" s="11" t="s">
        <v>73</v>
      </c>
      <c r="L4" s="4" t="s">
        <v>68</v>
      </c>
      <c r="M4" s="3"/>
    </row>
    <row r="5" spans="1:13" ht="15" customHeight="1" x14ac:dyDescent="0.25">
      <c r="A5" s="3"/>
      <c r="B5" s="14" t="s">
        <v>17</v>
      </c>
      <c r="C5" s="25">
        <v>5145045</v>
      </c>
      <c r="D5" s="15"/>
      <c r="E5" s="3"/>
      <c r="F5" s="4" t="s">
        <v>18</v>
      </c>
      <c r="G5" s="4">
        <v>2355686</v>
      </c>
      <c r="H5" s="16"/>
      <c r="I5" s="3"/>
      <c r="J5" s="14" t="s">
        <v>17</v>
      </c>
      <c r="K5" s="4">
        <v>5145045</v>
      </c>
      <c r="L5" s="17"/>
      <c r="M5" s="3"/>
    </row>
    <row r="6" spans="1:13" ht="15" customHeight="1" x14ac:dyDescent="0.25">
      <c r="A6" s="3"/>
      <c r="B6" s="14" t="s">
        <v>97</v>
      </c>
      <c r="C6" s="25">
        <v>2355686</v>
      </c>
      <c r="D6" s="15"/>
      <c r="E6" s="3"/>
      <c r="F6" s="4" t="s">
        <v>101</v>
      </c>
      <c r="G6" s="4">
        <v>47237516</v>
      </c>
      <c r="H6" s="16"/>
      <c r="I6" s="3"/>
      <c r="J6" s="4" t="s">
        <v>20</v>
      </c>
      <c r="K6" s="4"/>
      <c r="L6" s="17"/>
      <c r="M6" s="3"/>
    </row>
    <row r="7" spans="1:13" ht="15" customHeight="1" x14ac:dyDescent="0.25">
      <c r="A7" s="3"/>
      <c r="B7" s="4" t="s">
        <v>19</v>
      </c>
      <c r="C7" s="26">
        <v>5193332</v>
      </c>
      <c r="D7" s="18"/>
      <c r="E7" s="3"/>
      <c r="F7" s="4" t="s">
        <v>17</v>
      </c>
      <c r="G7" s="4">
        <v>5125386</v>
      </c>
      <c r="H7" s="17"/>
      <c r="I7" s="3"/>
      <c r="J7" s="4" t="s">
        <v>22</v>
      </c>
      <c r="K7" s="4">
        <v>2297883</v>
      </c>
      <c r="L7" s="17"/>
      <c r="M7" s="3"/>
    </row>
    <row r="8" spans="1:13" ht="15" customHeight="1" x14ac:dyDescent="0.25">
      <c r="A8" s="3"/>
      <c r="B8" s="4" t="s">
        <v>96</v>
      </c>
      <c r="C8" s="26"/>
      <c r="D8" s="18"/>
      <c r="E8" s="3"/>
      <c r="F8" s="4" t="s">
        <v>20</v>
      </c>
      <c r="G8" s="4"/>
      <c r="H8" s="17"/>
      <c r="I8" s="3"/>
      <c r="J8" s="4" t="s">
        <v>24</v>
      </c>
      <c r="K8" s="4"/>
      <c r="L8" s="17"/>
      <c r="M8" s="3"/>
    </row>
    <row r="9" spans="1:13" ht="15" customHeight="1" x14ac:dyDescent="0.25">
      <c r="A9" s="3"/>
      <c r="B9" s="4" t="s">
        <v>100</v>
      </c>
      <c r="C9" s="26">
        <v>5261135</v>
      </c>
      <c r="D9" s="18"/>
      <c r="E9" s="3"/>
      <c r="F9" s="4" t="s">
        <v>102</v>
      </c>
      <c r="G9" s="4">
        <v>2347469</v>
      </c>
      <c r="H9" s="17"/>
      <c r="I9" s="3"/>
      <c r="J9" s="4" t="s">
        <v>26</v>
      </c>
      <c r="K9" s="4">
        <v>5129041</v>
      </c>
      <c r="L9" s="17"/>
      <c r="M9" s="3"/>
    </row>
    <row r="10" spans="1:13" ht="15" customHeight="1" x14ac:dyDescent="0.25">
      <c r="A10" s="3"/>
      <c r="B10" s="4" t="s">
        <v>21</v>
      </c>
      <c r="C10" s="26">
        <v>5145045</v>
      </c>
      <c r="D10" s="18"/>
      <c r="E10" s="3"/>
      <c r="F10" s="4" t="s">
        <v>103</v>
      </c>
      <c r="G10" s="4">
        <v>2297883</v>
      </c>
      <c r="H10" s="17"/>
      <c r="I10" s="3"/>
      <c r="J10" s="30" t="s">
        <v>70</v>
      </c>
      <c r="K10" s="30"/>
      <c r="L10" s="30"/>
      <c r="M10" s="3"/>
    </row>
    <row r="11" spans="1:13" ht="15" customHeight="1" x14ac:dyDescent="0.25">
      <c r="A11" s="3"/>
      <c r="B11" s="4" t="s">
        <v>23</v>
      </c>
      <c r="C11" s="26"/>
      <c r="D11" s="17"/>
      <c r="E11" s="3"/>
      <c r="F11" s="4" t="s">
        <v>104</v>
      </c>
      <c r="G11" s="4"/>
      <c r="H11" s="17"/>
      <c r="I11" s="3"/>
      <c r="J11" s="8" t="s">
        <v>3</v>
      </c>
      <c r="K11" s="8" t="s">
        <v>3</v>
      </c>
      <c r="L11" s="5"/>
      <c r="M11" s="3"/>
    </row>
    <row r="12" spans="1:13" ht="15" customHeight="1" x14ac:dyDescent="0.25">
      <c r="A12" s="3"/>
      <c r="B12" s="4" t="s">
        <v>25</v>
      </c>
      <c r="C12" s="26"/>
      <c r="D12" s="17"/>
      <c r="E12" s="3"/>
      <c r="F12" s="4" t="s">
        <v>19</v>
      </c>
      <c r="G12" s="4">
        <v>5141337</v>
      </c>
      <c r="H12" s="17"/>
      <c r="I12" s="3"/>
      <c r="J12" s="8" t="s">
        <v>3</v>
      </c>
      <c r="K12" s="8" t="s">
        <v>3</v>
      </c>
      <c r="L12" s="5"/>
      <c r="M12" s="3"/>
    </row>
    <row r="13" spans="1:13" ht="15" customHeight="1" x14ac:dyDescent="0.25">
      <c r="A13" s="3"/>
      <c r="B13" s="4" t="s">
        <v>27</v>
      </c>
      <c r="C13" s="26">
        <v>5181441</v>
      </c>
      <c r="D13" s="17"/>
      <c r="E13" s="3"/>
      <c r="F13" s="4" t="s">
        <v>105</v>
      </c>
      <c r="G13" s="4">
        <v>5141337</v>
      </c>
      <c r="H13" s="17"/>
      <c r="I13" s="3"/>
      <c r="J13" s="8" t="s">
        <v>3</v>
      </c>
      <c r="K13" s="8" t="s">
        <v>3</v>
      </c>
      <c r="L13" s="5"/>
      <c r="M13" s="3"/>
    </row>
    <row r="14" spans="1:13" ht="15" customHeight="1" x14ac:dyDescent="0.25">
      <c r="A14" s="3"/>
      <c r="B14" s="4" t="s">
        <v>28</v>
      </c>
      <c r="C14" s="26" t="s">
        <v>29</v>
      </c>
      <c r="D14" s="19"/>
      <c r="E14" s="3"/>
      <c r="F14" s="4" t="s">
        <v>106</v>
      </c>
      <c r="G14" s="4" t="s">
        <v>109</v>
      </c>
      <c r="H14" s="17"/>
      <c r="I14" s="3"/>
      <c r="J14" s="8" t="s">
        <v>3</v>
      </c>
      <c r="K14" s="8" t="s">
        <v>3</v>
      </c>
      <c r="L14" s="5"/>
      <c r="M14" s="3"/>
    </row>
    <row r="15" spans="1:13" ht="15" customHeight="1" x14ac:dyDescent="0.25">
      <c r="A15" s="3"/>
      <c r="B15" s="4" t="s">
        <v>99</v>
      </c>
      <c r="C15" s="4">
        <v>5476030</v>
      </c>
      <c r="D15" s="19"/>
      <c r="E15" s="3"/>
      <c r="F15" s="4" t="s">
        <v>107</v>
      </c>
      <c r="G15" s="4" t="s">
        <v>110</v>
      </c>
      <c r="H15" s="17"/>
      <c r="I15" s="3"/>
      <c r="J15" s="8" t="s">
        <v>3</v>
      </c>
      <c r="K15" s="8" t="s">
        <v>3</v>
      </c>
      <c r="L15" s="5"/>
      <c r="M15" s="3"/>
    </row>
    <row r="16" spans="1:13" ht="15" customHeight="1" x14ac:dyDescent="0.25">
      <c r="A16" s="3"/>
      <c r="B16" s="20" t="s">
        <v>30</v>
      </c>
      <c r="C16" s="27">
        <v>5176269</v>
      </c>
      <c r="D16" s="19"/>
      <c r="E16" s="3"/>
      <c r="F16" s="4" t="s">
        <v>108</v>
      </c>
      <c r="G16" s="4" t="s">
        <v>111</v>
      </c>
      <c r="H16" s="17"/>
      <c r="I16" s="3"/>
      <c r="J16" s="8" t="s">
        <v>3</v>
      </c>
      <c r="K16" s="8" t="s">
        <v>3</v>
      </c>
      <c r="L16" s="5"/>
      <c r="M16" s="3"/>
    </row>
    <row r="17" spans="1:13" ht="15" customHeight="1" x14ac:dyDescent="0.25">
      <c r="A17" s="3"/>
      <c r="B17" s="20" t="s">
        <v>98</v>
      </c>
      <c r="C17" s="26"/>
      <c r="D17" s="17"/>
      <c r="E17" s="3"/>
      <c r="F17" s="30" t="s">
        <v>70</v>
      </c>
      <c r="G17" s="30"/>
      <c r="H17" s="30"/>
      <c r="I17" s="3"/>
      <c r="J17" s="52"/>
      <c r="K17" s="52"/>
      <c r="L17" s="52"/>
      <c r="M17" s="3"/>
    </row>
    <row r="18" spans="1:13" ht="15" customHeight="1" x14ac:dyDescent="0.25">
      <c r="A18" s="3"/>
      <c r="B18" s="31" t="s">
        <v>70</v>
      </c>
      <c r="C18" s="31"/>
      <c r="D18" s="31"/>
      <c r="E18" s="3"/>
      <c r="F18" s="8" t="s">
        <v>3</v>
      </c>
      <c r="G18" s="8" t="s">
        <v>3</v>
      </c>
      <c r="H18" s="5"/>
      <c r="I18" s="3"/>
      <c r="J18" s="52"/>
      <c r="K18" s="52"/>
      <c r="L18" s="52"/>
      <c r="M18" s="3"/>
    </row>
    <row r="19" spans="1:13" ht="15" customHeight="1" x14ac:dyDescent="0.25">
      <c r="A19" s="3"/>
      <c r="B19" s="8" t="s">
        <v>3</v>
      </c>
      <c r="C19" s="8" t="s">
        <v>3</v>
      </c>
      <c r="D19" s="5"/>
      <c r="E19" s="3"/>
      <c r="F19" s="8" t="s">
        <v>3</v>
      </c>
      <c r="G19" s="8" t="s">
        <v>3</v>
      </c>
      <c r="H19" s="5"/>
      <c r="I19" s="3"/>
      <c r="J19" s="52"/>
      <c r="K19" s="52"/>
      <c r="L19" s="52"/>
      <c r="M19" s="3"/>
    </row>
    <row r="20" spans="1:13" ht="15" customHeight="1" x14ac:dyDescent="0.25">
      <c r="A20" s="3"/>
      <c r="B20" s="8" t="s">
        <v>3</v>
      </c>
      <c r="C20" s="8" t="s">
        <v>3</v>
      </c>
      <c r="D20" s="5"/>
      <c r="E20" s="3"/>
      <c r="F20" s="8" t="s">
        <v>3</v>
      </c>
      <c r="G20" s="8" t="s">
        <v>3</v>
      </c>
      <c r="H20" s="5"/>
      <c r="I20" s="3"/>
      <c r="J20" s="51"/>
      <c r="K20" s="51"/>
      <c r="L20" s="51"/>
      <c r="M20" s="3"/>
    </row>
    <row r="21" spans="1:13" ht="15" customHeight="1" x14ac:dyDescent="0.25">
      <c r="A21" s="3"/>
      <c r="B21" s="8" t="s">
        <v>3</v>
      </c>
      <c r="C21" s="8" t="s">
        <v>3</v>
      </c>
      <c r="D21" s="5"/>
      <c r="E21" s="3"/>
      <c r="F21" s="8" t="s">
        <v>3</v>
      </c>
      <c r="G21" s="8" t="s">
        <v>3</v>
      </c>
      <c r="H21" s="5"/>
      <c r="I21" s="3"/>
      <c r="J21" s="52"/>
      <c r="K21" s="52"/>
      <c r="L21" s="52"/>
      <c r="M21" s="3"/>
    </row>
    <row r="22" spans="1:13" ht="15" customHeight="1" x14ac:dyDescent="0.25">
      <c r="A22" s="3"/>
      <c r="B22" s="8" t="s">
        <v>3</v>
      </c>
      <c r="C22" s="8" t="s">
        <v>3</v>
      </c>
      <c r="D22" s="5"/>
      <c r="E22" s="3"/>
      <c r="F22" s="8" t="s">
        <v>3</v>
      </c>
      <c r="G22" s="8" t="s">
        <v>3</v>
      </c>
      <c r="H22" s="5"/>
      <c r="I22" s="3"/>
      <c r="J22" s="52"/>
      <c r="K22" s="52"/>
      <c r="L22" s="52"/>
      <c r="M22" s="3"/>
    </row>
    <row r="23" spans="1:13" ht="15" customHeight="1" x14ac:dyDescent="0.25">
      <c r="A23" s="3"/>
      <c r="B23" s="3"/>
      <c r="C23" s="3"/>
      <c r="D23" s="3"/>
      <c r="E23" s="3"/>
      <c r="F23" s="8" t="s">
        <v>3</v>
      </c>
      <c r="G23" s="8" t="s">
        <v>3</v>
      </c>
      <c r="H23" s="5"/>
      <c r="I23" s="3"/>
      <c r="J23" s="52"/>
      <c r="K23" s="52"/>
      <c r="L23" s="52"/>
      <c r="M23" s="3"/>
    </row>
    <row r="24" spans="1:13" ht="15" customHeight="1" x14ac:dyDescent="0.25">
      <c r="A24" s="52"/>
      <c r="B24" s="52"/>
      <c r="C24" s="52"/>
      <c r="D24" s="52"/>
      <c r="E24" s="51"/>
      <c r="F24" s="53"/>
      <c r="G24" s="53"/>
      <c r="H24" s="52"/>
      <c r="I24" s="51"/>
      <c r="J24" s="52"/>
      <c r="K24" s="52"/>
      <c r="L24" s="52"/>
      <c r="M24" s="3"/>
    </row>
    <row r="25" spans="1:13" ht="15" customHeight="1" x14ac:dyDescent="0.25">
      <c r="E25" s="50"/>
      <c r="F25" s="50"/>
      <c r="G25" s="50"/>
      <c r="H25" s="50"/>
      <c r="I25" s="50"/>
      <c r="M25" s="50"/>
    </row>
    <row r="26" spans="1:13" ht="15" customHeight="1" x14ac:dyDescent="0.25">
      <c r="E26" s="50"/>
      <c r="F26" s="50"/>
      <c r="G26" s="50"/>
      <c r="H26" s="50"/>
      <c r="I26" s="50"/>
      <c r="M26" s="50"/>
    </row>
    <row r="27" spans="1:13" ht="15" customHeight="1" x14ac:dyDescent="0.25">
      <c r="E27" s="50"/>
      <c r="F27" s="50"/>
      <c r="G27" s="50"/>
      <c r="H27" s="50"/>
      <c r="I27" s="50"/>
      <c r="M27" s="50"/>
    </row>
    <row r="28" spans="1:13" ht="15" customHeight="1" x14ac:dyDescent="0.25">
      <c r="E28" s="50"/>
      <c r="F28" s="50"/>
      <c r="G28" s="50"/>
      <c r="H28" s="50"/>
      <c r="I28" s="50"/>
      <c r="M28" s="50"/>
    </row>
    <row r="29" spans="1:13" ht="46.5" customHeight="1" x14ac:dyDescent="0.25">
      <c r="E29" s="50"/>
      <c r="F29" s="50"/>
      <c r="G29" s="50"/>
      <c r="H29" s="50"/>
      <c r="I29" s="50"/>
      <c r="M29" s="50"/>
    </row>
  </sheetData>
  <sheetProtection algorithmName="SHA-512" hashValue="OevNvORMcQjzYRVA8vQQ4JsnEySgQ9kdQTS9plP4DLWTiF7BML4S1C5USuUTpBUy3TtAbRHNhM4/Zj7W3WLGxw==" saltValue="hYusJERxdgRqbzkanK7KKg==" spinCount="100000" sheet="1" objects="1" scenarios="1"/>
  <protectedRanges>
    <protectedRange sqref="B19:D22 H5:H16 F18:H23 J11:L16 D5:D17 L5:L9" name="Intervall1"/>
  </protectedRanges>
  <mergeCells count="3">
    <mergeCell ref="F17:H17"/>
    <mergeCell ref="J10:L10"/>
    <mergeCell ref="B18:D18"/>
  </mergeCell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zoomScaleNormal="100" workbookViewId="0">
      <selection activeCell="C12" sqref="C12"/>
    </sheetView>
  </sheetViews>
  <sheetFormatPr defaultColWidth="8.7109375" defaultRowHeight="15" x14ac:dyDescent="0.25"/>
  <cols>
    <col min="2" max="2" width="11" customWidth="1"/>
    <col min="3" max="3" width="14.5703125" customWidth="1"/>
  </cols>
  <sheetData>
    <row r="1" spans="1:5" x14ac:dyDescent="0.25">
      <c r="A1" s="3"/>
      <c r="B1" s="3"/>
      <c r="C1" s="3"/>
      <c r="D1" s="3"/>
      <c r="E1" s="3"/>
    </row>
    <row r="2" spans="1:5" x14ac:dyDescent="0.25">
      <c r="A2" s="3"/>
      <c r="B2" s="4"/>
      <c r="C2" s="4"/>
      <c r="D2" s="4"/>
      <c r="E2" s="3"/>
    </row>
    <row r="3" spans="1:5" x14ac:dyDescent="0.25">
      <c r="A3" s="3"/>
      <c r="B3" s="4"/>
      <c r="C3" s="4"/>
      <c r="D3" s="4"/>
      <c r="E3" s="3"/>
    </row>
    <row r="4" spans="1:5" x14ac:dyDescent="0.25">
      <c r="A4" s="3"/>
      <c r="B4" s="6" t="s">
        <v>69</v>
      </c>
      <c r="C4" s="4" t="s">
        <v>73</v>
      </c>
      <c r="D4" s="4" t="s">
        <v>68</v>
      </c>
      <c r="E4" s="3"/>
    </row>
    <row r="5" spans="1:5" x14ac:dyDescent="0.25">
      <c r="A5" s="3"/>
      <c r="B5" s="4" t="s">
        <v>31</v>
      </c>
      <c r="C5" s="11"/>
      <c r="D5" s="5"/>
      <c r="E5" s="3"/>
    </row>
    <row r="6" spans="1:5" x14ac:dyDescent="0.25">
      <c r="A6" s="3"/>
      <c r="B6" s="4" t="s">
        <v>32</v>
      </c>
      <c r="C6" s="11"/>
      <c r="D6" s="5"/>
      <c r="E6" s="3"/>
    </row>
    <row r="7" spans="1:5" x14ac:dyDescent="0.25">
      <c r="A7" s="3"/>
      <c r="B7" s="29" t="s">
        <v>70</v>
      </c>
      <c r="C7" s="29"/>
      <c r="D7" s="29"/>
      <c r="E7" s="3"/>
    </row>
    <row r="8" spans="1:5" x14ac:dyDescent="0.25">
      <c r="A8" s="3"/>
      <c r="B8" s="8" t="s">
        <v>3</v>
      </c>
      <c r="C8" s="8" t="s">
        <v>3</v>
      </c>
      <c r="D8" s="5"/>
      <c r="E8" s="3"/>
    </row>
    <row r="9" spans="1:5" x14ac:dyDescent="0.25">
      <c r="A9" s="3"/>
      <c r="B9" s="8" t="s">
        <v>3</v>
      </c>
      <c r="C9" s="8" t="s">
        <v>3</v>
      </c>
      <c r="D9" s="5"/>
      <c r="E9" s="3"/>
    </row>
    <row r="10" spans="1:5" x14ac:dyDescent="0.25">
      <c r="A10" s="3"/>
      <c r="B10" s="8" t="s">
        <v>3</v>
      </c>
      <c r="C10" s="8" t="s">
        <v>3</v>
      </c>
      <c r="D10" s="5"/>
      <c r="E10" s="3"/>
    </row>
    <row r="11" spans="1:5" x14ac:dyDescent="0.25">
      <c r="A11" s="3"/>
      <c r="B11" s="8" t="s">
        <v>3</v>
      </c>
      <c r="C11" s="8" t="s">
        <v>3</v>
      </c>
      <c r="D11" s="5"/>
      <c r="E11" s="3"/>
    </row>
    <row r="12" spans="1:5" x14ac:dyDescent="0.25">
      <c r="A12" s="3"/>
      <c r="B12" s="3"/>
      <c r="C12" s="3"/>
      <c r="D12" s="3"/>
      <c r="E12" s="3"/>
    </row>
  </sheetData>
  <sheetProtection algorithmName="SHA-512" hashValue="DeoiLlZbh8/1jH6GcGvRnMt5KOJbKGKyBW7Mfj7zr09KzkWIlrOmUgCDUkRkLHIBEgW4iSGbp4BdVL209E4WJA==" saltValue="OE7EFY2fuU7FiKFWZ254dw==" spinCount="100000" sheet="1" objects="1" scenarios="1"/>
  <protectedRanges>
    <protectedRange sqref="D5:D6 B8:D11" name="Intervall1"/>
  </protectedRanges>
  <mergeCells count="1">
    <mergeCell ref="B7:D7"/>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
  <sheetViews>
    <sheetView zoomScaleNormal="100" workbookViewId="0">
      <selection activeCell="C5" sqref="C5"/>
    </sheetView>
  </sheetViews>
  <sheetFormatPr defaultColWidth="8.7109375" defaultRowHeight="15" x14ac:dyDescent="0.25"/>
  <cols>
    <col min="2" max="2" width="10.7109375" customWidth="1"/>
    <col min="3" max="3" width="13.85546875" customWidth="1"/>
  </cols>
  <sheetData>
    <row r="1" spans="1:5" x14ac:dyDescent="0.25">
      <c r="A1" s="3"/>
      <c r="B1" s="3"/>
      <c r="C1" s="3"/>
      <c r="D1" s="3"/>
      <c r="E1" s="3"/>
    </row>
    <row r="2" spans="1:5" x14ac:dyDescent="0.25">
      <c r="A2" s="3"/>
      <c r="B2" s="4"/>
      <c r="C2" s="4" t="s">
        <v>33</v>
      </c>
      <c r="D2" s="4"/>
      <c r="E2" s="3"/>
    </row>
    <row r="3" spans="1:5" x14ac:dyDescent="0.25">
      <c r="A3" s="3"/>
      <c r="B3" s="4"/>
      <c r="C3" s="4"/>
      <c r="D3" s="4"/>
      <c r="E3" s="3"/>
    </row>
    <row r="4" spans="1:5" x14ac:dyDescent="0.25">
      <c r="A4" s="3"/>
      <c r="B4" s="4" t="s">
        <v>69</v>
      </c>
      <c r="C4" s="4" t="s">
        <v>73</v>
      </c>
      <c r="D4" s="4" t="s">
        <v>68</v>
      </c>
      <c r="E4" s="3"/>
    </row>
    <row r="5" spans="1:5" x14ac:dyDescent="0.25">
      <c r="A5" s="3"/>
      <c r="B5" t="s">
        <v>34</v>
      </c>
      <c r="C5" s="4"/>
      <c r="D5" s="5"/>
      <c r="E5" s="3"/>
    </row>
    <row r="6" spans="1:5" x14ac:dyDescent="0.25">
      <c r="A6" s="3"/>
      <c r="B6" s="29" t="s">
        <v>70</v>
      </c>
      <c r="C6" s="29"/>
      <c r="D6" s="29"/>
      <c r="E6" s="3"/>
    </row>
    <row r="7" spans="1:5" x14ac:dyDescent="0.25">
      <c r="A7" s="3"/>
      <c r="B7" s="8" t="s">
        <v>3</v>
      </c>
      <c r="C7" s="8" t="s">
        <v>3</v>
      </c>
      <c r="D7" s="5"/>
      <c r="E7" s="3"/>
    </row>
    <row r="8" spans="1:5" x14ac:dyDescent="0.25">
      <c r="A8" s="3"/>
      <c r="B8" s="8" t="s">
        <v>3</v>
      </c>
      <c r="C8" s="8" t="s">
        <v>3</v>
      </c>
      <c r="D8" s="5"/>
      <c r="E8" s="3"/>
    </row>
    <row r="9" spans="1:5" x14ac:dyDescent="0.25">
      <c r="A9" s="3"/>
      <c r="B9" s="8" t="s">
        <v>3</v>
      </c>
      <c r="C9" s="8" t="s">
        <v>3</v>
      </c>
      <c r="D9" s="5"/>
      <c r="E9" s="3"/>
    </row>
    <row r="10" spans="1:5" x14ac:dyDescent="0.25">
      <c r="A10" s="3"/>
      <c r="B10" s="8" t="s">
        <v>3</v>
      </c>
      <c r="C10" s="8" t="s">
        <v>3</v>
      </c>
      <c r="D10" s="5"/>
      <c r="E10" s="3"/>
    </row>
    <row r="11" spans="1:5" x14ac:dyDescent="0.25">
      <c r="A11" s="3"/>
      <c r="B11" s="3"/>
      <c r="C11" s="3"/>
      <c r="D11" s="3"/>
      <c r="E11" s="3"/>
    </row>
  </sheetData>
  <sheetProtection algorithmName="SHA-512" hashValue="yvqiZ1L1mkEU36+icbrj8zrbgJC6ATrQCSdu7KCLUMF8UfTJxZ+dUzvimFVyJCTPVX/9eYaFGIJpVaijSTBT8A==" saltValue="wXXG4R/UeIHZnlUYGQydEA==" spinCount="100000" sheet="1" objects="1" scenarios="1"/>
  <protectedRanges>
    <protectedRange sqref="B7:D10 D5" name="Intervall1"/>
    <protectedRange sqref="D5 B7:D10" name="Intervall2"/>
  </protectedRanges>
  <mergeCells count="1">
    <mergeCell ref="B6:D6"/>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zoomScaleNormal="100" workbookViewId="0">
      <selection activeCell="C5" sqref="C5"/>
    </sheetView>
  </sheetViews>
  <sheetFormatPr defaultColWidth="8.7109375" defaultRowHeight="15" x14ac:dyDescent="0.25"/>
  <cols>
    <col min="2" max="2" width="11.28515625" customWidth="1"/>
    <col min="3" max="3" width="14" customWidth="1"/>
  </cols>
  <sheetData>
    <row r="1" spans="1:5" x14ac:dyDescent="0.25">
      <c r="A1" s="3"/>
      <c r="B1" s="3"/>
      <c r="C1" s="3"/>
      <c r="D1" s="3"/>
      <c r="E1" s="3"/>
    </row>
    <row r="2" spans="1:5" x14ac:dyDescent="0.25">
      <c r="A2" s="3"/>
      <c r="B2" s="4"/>
      <c r="C2" s="4" t="s">
        <v>35</v>
      </c>
      <c r="D2" s="4"/>
      <c r="E2" s="3"/>
    </row>
    <row r="3" spans="1:5" x14ac:dyDescent="0.25">
      <c r="A3" s="3"/>
      <c r="B3" s="4"/>
      <c r="C3" s="4"/>
      <c r="D3" s="4"/>
      <c r="E3" s="3"/>
    </row>
    <row r="4" spans="1:5" x14ac:dyDescent="0.25">
      <c r="A4" s="3"/>
      <c r="B4" s="4" t="s">
        <v>69</v>
      </c>
      <c r="C4" s="4" t="s">
        <v>73</v>
      </c>
      <c r="D4" s="4" t="s">
        <v>68</v>
      </c>
      <c r="E4" s="3"/>
    </row>
    <row r="5" spans="1:5" x14ac:dyDescent="0.25">
      <c r="A5" s="3"/>
      <c r="B5" t="s">
        <v>36</v>
      </c>
      <c r="C5" s="4"/>
      <c r="D5" s="5"/>
      <c r="E5" s="3"/>
    </row>
    <row r="6" spans="1:5" x14ac:dyDescent="0.25">
      <c r="A6" s="3"/>
      <c r="B6" s="29" t="s">
        <v>70</v>
      </c>
      <c r="C6" s="29"/>
      <c r="D6" s="29"/>
      <c r="E6" s="3"/>
    </row>
    <row r="7" spans="1:5" x14ac:dyDescent="0.25">
      <c r="A7" s="3"/>
      <c r="B7" s="8" t="s">
        <v>3</v>
      </c>
      <c r="C7" s="8" t="s">
        <v>3</v>
      </c>
      <c r="D7" s="5"/>
      <c r="E7" s="3"/>
    </row>
    <row r="8" spans="1:5" x14ac:dyDescent="0.25">
      <c r="A8" s="3"/>
      <c r="B8" s="8" t="s">
        <v>3</v>
      </c>
      <c r="C8" s="8" t="s">
        <v>3</v>
      </c>
      <c r="D8" s="5"/>
      <c r="E8" s="3"/>
    </row>
    <row r="9" spans="1:5" x14ac:dyDescent="0.25">
      <c r="A9" s="3"/>
      <c r="B9" s="8" t="s">
        <v>3</v>
      </c>
      <c r="C9" s="8" t="s">
        <v>3</v>
      </c>
      <c r="D9" s="5"/>
      <c r="E9" s="3"/>
    </row>
    <row r="10" spans="1:5" x14ac:dyDescent="0.25">
      <c r="A10" s="3"/>
      <c r="B10" s="8" t="s">
        <v>3</v>
      </c>
      <c r="C10" s="8" t="s">
        <v>3</v>
      </c>
      <c r="D10" s="5"/>
      <c r="E10" s="3"/>
    </row>
    <row r="11" spans="1:5" x14ac:dyDescent="0.25">
      <c r="A11" s="3"/>
      <c r="B11" s="3"/>
      <c r="C11" s="3"/>
      <c r="D11" s="3"/>
      <c r="E11" s="3"/>
    </row>
  </sheetData>
  <sheetProtection algorithmName="SHA-512" hashValue="sA6m5Tfj4t6ew9mzJxJziMVQlp+FtFQLmCNZgMPJfXX5Y4ptY/UUEA6U9FJ/oV7Bbzx2x9BdoMGi1ErALgki+Q==" saltValue="Syfih7rrrasKug/+Ymq32Q==" spinCount="100000" sheet="1" objects="1" scenarios="1"/>
  <protectedRanges>
    <protectedRange sqref="D5 B7:D10" name="Intervall1"/>
  </protectedRanges>
  <mergeCells count="1">
    <mergeCell ref="B6:D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Instructions</vt:lpstr>
      <vt:lpstr>Acuson</vt:lpstr>
      <vt:lpstr>Aloka</vt:lpstr>
      <vt:lpstr>B&amp;K</vt:lpstr>
      <vt:lpstr>Esaote</vt:lpstr>
      <vt:lpstr>GE</vt:lpstr>
      <vt:lpstr>Philips</vt:lpstr>
      <vt:lpstr>Siemens-Antares</vt:lpstr>
      <vt:lpstr>Siemens-Elegra</vt:lpstr>
      <vt:lpstr>SonoSite</vt:lpstr>
      <vt:lpstr>Toshiba-Canon</vt:lpstr>
      <vt:lpstr>Other make</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Ulf Kruger</cp:lastModifiedBy>
  <cp:revision>1</cp:revision>
  <cp:lastPrinted>2025-09-24T12:14:16Z</cp:lastPrinted>
  <dcterms:created xsi:type="dcterms:W3CDTF">2023-04-11T08:42:23Z</dcterms:created>
  <dcterms:modified xsi:type="dcterms:W3CDTF">2025-09-24T12:42:31Z</dcterms:modified>
  <dc:language>sv-SE</dc:language>
</cp:coreProperties>
</file>